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ÀREA DE MERCATS\Accelerador de Projectes\2018\Europa Creativa\MEDIA\Convocatòries\Xarxes de Cinema\"/>
    </mc:Choice>
  </mc:AlternateContent>
  <workbookProtection workbookPassword="CE88" lockStructure="1"/>
  <bookViews>
    <workbookView xWindow="240" yWindow="345" windowWidth="18795" windowHeight="9750" tabRatio="710"/>
  </bookViews>
  <sheets>
    <sheet name="Financing plan" sheetId="7" r:id="rId1"/>
    <sheet name="Summary Expenditure budget" sheetId="6" r:id="rId2"/>
    <sheet name="Detailed expenditure budget" sheetId="5" r:id="rId3"/>
    <sheet name="DETAILED ACTIVITIES" sheetId="9" r:id="rId4"/>
    <sheet name="Forecast cost" sheetId="11" r:id="rId5"/>
  </sheets>
  <definedNames>
    <definedName name="__pg1">#REF!</definedName>
    <definedName name="__pg10">#REF!</definedName>
    <definedName name="__pg11">#REF!</definedName>
    <definedName name="__pg12">#REF!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pg9">#REF!</definedName>
    <definedName name="_pg1" localSheetId="3">'DETAILED ACTIVITIES'!$A$1:$D$25</definedName>
    <definedName name="_pg10" localSheetId="3">'DETAILED ACTIVITIES'!#REF!</definedName>
    <definedName name="_pg11" localSheetId="3">'DETAILED ACTIVITIES'!#REF!</definedName>
    <definedName name="_pg12" localSheetId="3">'DETAILED ACTIVITIES'!#REF!</definedName>
    <definedName name="_pg2" localSheetId="3">'DETAILED ACTIVITIES'!#REF!</definedName>
    <definedName name="_pg3" localSheetId="3">'DETAILED ACTIVITIES'!#REF!</definedName>
    <definedName name="_pg4" localSheetId="3">'DETAILED ACTIVITIES'!#REF!</definedName>
    <definedName name="_pg5" localSheetId="3">'DETAILED ACTIVITIES'!#REF!</definedName>
    <definedName name="_pg6" localSheetId="3">'DETAILED ACTIVITIES'!#REF!</definedName>
    <definedName name="_pg7" localSheetId="3">'DETAILED ACTIVITIES'!#REF!</definedName>
    <definedName name="_pg8" localSheetId="3">'DETAILED ACTIVITIES'!#REF!</definedName>
    <definedName name="_pg9" localSheetId="3">'DETAILED ACTIVITIES'!#REF!</definedName>
    <definedName name="_xlnm.Print_Area" localSheetId="3">'DETAILED ACTIVITIES'!$A$1:$D$146</definedName>
    <definedName name="_xlnm.Print_Area" localSheetId="2">'Detailed expenditure budget'!$A$1:$M$103</definedName>
    <definedName name="_xlnm.Print_Area" localSheetId="0">'Financing plan'!$A$4:$K$65</definedName>
    <definedName name="_xlnm.Print_Area" localSheetId="1">'Summary Expenditure budget'!$A$1:$K$56</definedName>
    <definedName name="Countries">#REF!</definedName>
    <definedName name="YesNoList">#REF!</definedName>
  </definedNames>
  <calcPr calcId="162913"/>
</workbook>
</file>

<file path=xl/calcChain.xml><?xml version="1.0" encoding="utf-8"?>
<calcChain xmlns="http://schemas.openxmlformats.org/spreadsheetml/2006/main">
  <c r="D144" i="9" l="1"/>
  <c r="D120" i="9"/>
  <c r="D96" i="9"/>
  <c r="D72" i="9"/>
  <c r="D48" i="9"/>
  <c r="D24" i="9"/>
  <c r="I40" i="6" l="1"/>
  <c r="I42" i="6" s="1"/>
  <c r="P96" i="5"/>
  <c r="A8" i="5"/>
  <c r="A8" i="6"/>
  <c r="A10" i="5"/>
  <c r="A10" i="6"/>
  <c r="A12" i="5"/>
  <c r="H45" i="6"/>
  <c r="G45" i="6"/>
  <c r="F45" i="6"/>
  <c r="E45" i="6"/>
  <c r="D45" i="6"/>
  <c r="K46" i="6"/>
  <c r="I44" i="6"/>
  <c r="I34" i="6"/>
  <c r="I28" i="6"/>
  <c r="I21" i="6"/>
  <c r="C15" i="6"/>
  <c r="I51" i="7"/>
  <c r="I42" i="7"/>
  <c r="I33" i="7"/>
  <c r="J27" i="7"/>
  <c r="K53" i="5" l="1"/>
  <c r="L50" i="5" s="1"/>
  <c r="K90" i="5"/>
  <c r="L89" i="5" s="1"/>
  <c r="K35" i="6"/>
  <c r="K64" i="5"/>
  <c r="L64" i="5" s="1"/>
  <c r="K60" i="5"/>
  <c r="L60" i="5" s="1"/>
  <c r="K58" i="5"/>
  <c r="K56" i="5"/>
  <c r="K71" i="5"/>
  <c r="K69" i="5"/>
  <c r="K24" i="5"/>
  <c r="K37" i="6"/>
  <c r="K41" i="6"/>
  <c r="K40" i="6"/>
  <c r="K42" i="6" s="1"/>
  <c r="K80" i="5"/>
  <c r="L80" i="5" s="1"/>
  <c r="K94" i="5"/>
  <c r="M93" i="5" s="1"/>
  <c r="M92" i="5" s="1"/>
  <c r="K61" i="5"/>
  <c r="L61" i="5" s="1"/>
  <c r="K59" i="5"/>
  <c r="L59" i="5" s="1"/>
  <c r="K52" i="5"/>
  <c r="K57" i="5"/>
  <c r="K70" i="5"/>
  <c r="K67" i="5"/>
  <c r="L65" i="5" s="1"/>
  <c r="L54" i="5"/>
  <c r="D15" i="6"/>
  <c r="J37" i="5" s="1"/>
  <c r="K36" i="5"/>
  <c r="L58" i="5"/>
  <c r="K73" i="5"/>
  <c r="K78" i="5"/>
  <c r="K44" i="5"/>
  <c r="I55" i="7"/>
  <c r="I60" i="7" s="1"/>
  <c r="E71" i="7" s="1"/>
  <c r="A12" i="6"/>
  <c r="K33" i="6"/>
  <c r="K30" i="6"/>
  <c r="K29" i="6"/>
  <c r="K36" i="6"/>
  <c r="K25" i="6"/>
  <c r="K27" i="6"/>
  <c r="K30" i="7"/>
  <c r="J30" i="7"/>
  <c r="K29" i="7"/>
  <c r="J29" i="7"/>
  <c r="K28" i="7"/>
  <c r="J28" i="7"/>
  <c r="K26" i="6"/>
  <c r="K23" i="6"/>
  <c r="K22" i="6"/>
  <c r="K24" i="6"/>
  <c r="K57" i="7"/>
  <c r="J60" i="7"/>
  <c r="J57" i="7"/>
  <c r="J55" i="7"/>
  <c r="K54" i="7"/>
  <c r="J54" i="7"/>
  <c r="K51" i="7"/>
  <c r="J51" i="7"/>
  <c r="K50" i="7"/>
  <c r="J50" i="7"/>
  <c r="K49" i="7"/>
  <c r="J49" i="7"/>
  <c r="K48" i="7"/>
  <c r="J48" i="7"/>
  <c r="K47" i="7"/>
  <c r="J47" i="7"/>
  <c r="K46" i="7"/>
  <c r="J46" i="7"/>
  <c r="K45" i="7"/>
  <c r="J45" i="7"/>
  <c r="K42" i="7"/>
  <c r="J42" i="7"/>
  <c r="K41" i="7"/>
  <c r="J41" i="7"/>
  <c r="K40" i="7"/>
  <c r="J40" i="7"/>
  <c r="K39" i="7"/>
  <c r="J39" i="7"/>
  <c r="K38" i="7"/>
  <c r="J38" i="7"/>
  <c r="K37" i="7"/>
  <c r="J37" i="7"/>
  <c r="K36" i="7"/>
  <c r="J36" i="7"/>
  <c r="K33" i="7"/>
  <c r="J33" i="7"/>
  <c r="K32" i="7"/>
  <c r="J32" i="7"/>
  <c r="K31" i="7"/>
  <c r="J31" i="7"/>
  <c r="K27" i="7"/>
  <c r="K24" i="7"/>
  <c r="J24" i="7"/>
  <c r="J74" i="5" l="1"/>
  <c r="J40" i="6"/>
  <c r="J48" i="6"/>
  <c r="J41" i="6"/>
  <c r="J90" i="5"/>
  <c r="J22" i="5"/>
  <c r="J23" i="5"/>
  <c r="J21" i="6"/>
  <c r="K55" i="7"/>
  <c r="L68" i="5"/>
  <c r="L48" i="5"/>
  <c r="L63" i="5"/>
  <c r="K60" i="7"/>
  <c r="B60" i="6" s="1"/>
  <c r="J85" i="5"/>
  <c r="J24" i="5"/>
  <c r="J67" i="5"/>
  <c r="J70" i="5"/>
  <c r="J80" i="5"/>
  <c r="J60" i="5"/>
  <c r="J58" i="5"/>
  <c r="J56" i="5"/>
  <c r="J53" i="5"/>
  <c r="J69" i="5"/>
  <c r="J71" i="5"/>
  <c r="J64" i="5"/>
  <c r="J94" i="5"/>
  <c r="J61" i="5"/>
  <c r="J59" i="5"/>
  <c r="J57" i="5"/>
  <c r="J52" i="5"/>
  <c r="J29" i="5"/>
  <c r="J45" i="5"/>
  <c r="J79" i="5"/>
  <c r="J33" i="5"/>
  <c r="J41" i="5"/>
  <c r="J77" i="5"/>
  <c r="J35" i="6"/>
  <c r="J29" i="6"/>
  <c r="J30" i="6"/>
  <c r="J33" i="6"/>
  <c r="K41" i="5"/>
  <c r="J38" i="6"/>
  <c r="J42" i="6"/>
  <c r="J24" i="6"/>
  <c r="J22" i="6"/>
  <c r="J23" i="6"/>
  <c r="J26" i="6"/>
  <c r="J32" i="5"/>
  <c r="J36" i="5"/>
  <c r="J40" i="5"/>
  <c r="J44" i="5"/>
  <c r="J73" i="5"/>
  <c r="J75" i="5"/>
  <c r="J78" i="5"/>
  <c r="J27" i="6"/>
  <c r="J25" i="6"/>
  <c r="J34" i="6"/>
  <c r="K31" i="6"/>
  <c r="K27" i="5"/>
  <c r="K98" i="5"/>
  <c r="M98" i="5" s="1"/>
  <c r="M97" i="5" s="1"/>
  <c r="J32" i="6"/>
  <c r="J28" i="5"/>
  <c r="J27" i="5"/>
  <c r="J98" i="5"/>
  <c r="J88" i="5"/>
  <c r="L40" i="6"/>
  <c r="K21" i="6"/>
  <c r="K34" i="6"/>
  <c r="J36" i="6"/>
  <c r="J37" i="6"/>
  <c r="J28" i="6"/>
  <c r="K75" i="5"/>
  <c r="K85" i="5"/>
  <c r="L84" i="5" s="1"/>
  <c r="K33" i="5"/>
  <c r="K28" i="5"/>
  <c r="K23" i="5"/>
  <c r="K45" i="5"/>
  <c r="L43" i="5" s="1"/>
  <c r="K79" i="5"/>
  <c r="K77" i="5"/>
  <c r="K74" i="5"/>
  <c r="K88" i="5"/>
  <c r="L86" i="5" s="1"/>
  <c r="K40" i="5"/>
  <c r="K37" i="5"/>
  <c r="K32" i="5"/>
  <c r="K29" i="5"/>
  <c r="K44" i="6"/>
  <c r="K45" i="6"/>
  <c r="J100" i="5"/>
  <c r="J44" i="6"/>
  <c r="J45" i="6"/>
  <c r="J31" i="6"/>
  <c r="K32" i="6"/>
  <c r="K28" i="6" s="1"/>
  <c r="I38" i="6"/>
  <c r="I48" i="6" s="1"/>
  <c r="L44" i="6" l="1"/>
  <c r="M82" i="5"/>
  <c r="L21" i="5"/>
  <c r="L72" i="5"/>
  <c r="L26" i="5"/>
  <c r="L31" i="5"/>
  <c r="L39" i="5"/>
  <c r="L76" i="5"/>
  <c r="L35" i="5"/>
  <c r="K38" i="6"/>
  <c r="L42" i="6"/>
  <c r="D65" i="6" l="1"/>
  <c r="C45" i="6"/>
  <c r="L45" i="6" s="1"/>
  <c r="K48" i="6"/>
  <c r="M19" i="5"/>
  <c r="L21" i="6" s="1"/>
  <c r="M47" i="5"/>
  <c r="L28" i="6" s="1"/>
  <c r="M18" i="5" l="1"/>
  <c r="D60" i="6"/>
  <c r="G59" i="6" s="1"/>
  <c r="B65" i="6"/>
  <c r="D66" i="6" s="1"/>
  <c r="G65" i="6" s="1"/>
  <c r="L34" i="6"/>
  <c r="M100" i="5" l="1"/>
  <c r="H98" i="5"/>
  <c r="N98" i="5" s="1"/>
  <c r="L38" i="6"/>
</calcChain>
</file>

<file path=xl/sharedStrings.xml><?xml version="1.0" encoding="utf-8"?>
<sst xmlns="http://schemas.openxmlformats.org/spreadsheetml/2006/main" count="265" uniqueCount="182">
  <si>
    <t>National currency 
or EUROS</t>
  </si>
  <si>
    <r>
      <t xml:space="preserve">EUROS
</t>
    </r>
    <r>
      <rPr>
        <sz val="10"/>
        <rFont val="Arial"/>
        <family val="2"/>
      </rPr>
      <t>(automatic
conversion)</t>
    </r>
    <r>
      <rPr>
        <b/>
        <sz val="10"/>
        <rFont val="Arial"/>
        <family val="2"/>
      </rPr>
      <t xml:space="preserve"> </t>
    </r>
  </si>
  <si>
    <t>currency</t>
  </si>
  <si>
    <t>amount</t>
  </si>
  <si>
    <t>Unit cost or rate</t>
  </si>
  <si>
    <t>Quantities/ duration (h/d/w/m)</t>
  </si>
  <si>
    <t xml:space="preserve">Please specify the destination and purpose per person </t>
  </si>
  <si>
    <t>Please detail for each person, which must be identified by name (where applicable)</t>
  </si>
  <si>
    <t>Total Heading and SubHeading</t>
  </si>
  <si>
    <r>
      <t xml:space="preserve">EUROS
</t>
    </r>
    <r>
      <rPr>
        <sz val="10"/>
        <rFont val="Arial"/>
        <family val="2"/>
      </rPr>
      <t/>
    </r>
  </si>
  <si>
    <t>Name of applicant organisation:</t>
  </si>
  <si>
    <t>Insert rate</t>
  </si>
  <si>
    <t>insert currency</t>
  </si>
  <si>
    <t>Check the rate following this link:</t>
  </si>
  <si>
    <t>1 EURO</t>
  </si>
  <si>
    <t>=</t>
  </si>
  <si>
    <t>1. Own investment</t>
  </si>
  <si>
    <t>Sub total</t>
  </si>
  <si>
    <t>3. Contributions from private sources</t>
  </si>
  <si>
    <t>Please make sure there is no ERROR message appearing below when you print your budget for submission</t>
  </si>
  <si>
    <t>type rate</t>
  </si>
  <si>
    <t>type currency</t>
  </si>
  <si>
    <t>Sub total 1.</t>
  </si>
  <si>
    <t>Sub total 2.</t>
  </si>
  <si>
    <t>Total cash income</t>
  </si>
  <si>
    <t>Total cash costs</t>
  </si>
  <si>
    <t>Total budget</t>
  </si>
  <si>
    <t>&lt;insert action title&gt;</t>
  </si>
  <si>
    <t xml:space="preserve">1.  Heading
The number of headings cannot be changed after the signature of the contract, even through an amendment. 
1.1.  Sub-heading
Additional sub-headings can be added through a prior amendment to the initial eligible estimated budget. </t>
  </si>
  <si>
    <t>The budget as well as the final report is structured as follows:
1. Heading (level to verify the variations allowed as per article I.3.4 of the Grant agreement)
1.1. Sub-heading (expense category)
1.1.1. Item (expense level)
1.1.1.1. Sub-item (detail of expense level)
As specified in the agreement art II.14.1, to be considered as eligible costs of the action, costs must be provided for in the estimated budget. To satisfy this requirement, sub-heading level will be considered. To avoid rejection of expenses when submitting the final report, rules described below must be respected when carrying out the action:</t>
  </si>
  <si>
    <t>1.1.1 Senior Staff</t>
  </si>
  <si>
    <t xml:space="preserve">1.1.1.1 </t>
  </si>
  <si>
    <t xml:space="preserve">1.1.1.2 </t>
  </si>
  <si>
    <t>1.1.2  Clerical Staff</t>
  </si>
  <si>
    <t xml:space="preserve">1.1.2.1 </t>
  </si>
  <si>
    <t xml:space="preserve">1.1.2.2 </t>
  </si>
  <si>
    <t xml:space="preserve">1.1.2.3 </t>
  </si>
  <si>
    <t>1.1.3  Consultants (policy officer, project manager, project assistant, project coordinator etc…)</t>
  </si>
  <si>
    <t xml:space="preserve">1.1.3.1 </t>
  </si>
  <si>
    <t xml:space="preserve">1.1.3.2 </t>
  </si>
  <si>
    <t>1.1.4  Technicians</t>
  </si>
  <si>
    <t xml:space="preserve">1.1.4.1 </t>
  </si>
  <si>
    <t xml:space="preserve">1.1.4.2 </t>
  </si>
  <si>
    <t>1.1.5  Financial staff</t>
  </si>
  <si>
    <t xml:space="preserve">1.1.5.1 </t>
  </si>
  <si>
    <t xml:space="preserve">1.1.5.2 </t>
  </si>
  <si>
    <t xml:space="preserve">1.1.6.1 </t>
  </si>
  <si>
    <t xml:space="preserve">1.1.6.2 </t>
  </si>
  <si>
    <t xml:space="preserve">1.1 Salaries of Personnel and fees for Project Management             </t>
  </si>
  <si>
    <t>1.1.2 Clerical Staff</t>
  </si>
  <si>
    <t>1.1.3 Consultants</t>
  </si>
  <si>
    <t>1.1.4 Technicians</t>
  </si>
  <si>
    <t>1.1.5 Financial staff</t>
  </si>
  <si>
    <t>1.1.6 Other</t>
  </si>
  <si>
    <t>1.3.1.1</t>
  </si>
  <si>
    <t>1.3.2.1</t>
  </si>
  <si>
    <t>Total Sub Item amount</t>
  </si>
  <si>
    <t>Total Item amount</t>
  </si>
  <si>
    <t>COSTS IN CASH</t>
  </si>
  <si>
    <t>1.2  Operating costs</t>
  </si>
  <si>
    <t>1.2.1 Travel costs for Personnel and Project Management</t>
  </si>
  <si>
    <t>1.2.1.1 Senior Staff</t>
  </si>
  <si>
    <t>1.2.1.3 Consultants (policy officer, project manager, project assistant etc)</t>
  </si>
  <si>
    <t>1.2.1.4 Technicians</t>
  </si>
  <si>
    <t>1.2.1.5 Financial staff</t>
  </si>
  <si>
    <t>1.2.1.2 Clerical Staff</t>
  </si>
  <si>
    <t>1.2.2 Seminars and experts groups</t>
  </si>
  <si>
    <t>1.3  Sub-contracting costs</t>
  </si>
  <si>
    <t xml:space="preserve">TOTAL CASH INCOME of the action </t>
  </si>
  <si>
    <t xml:space="preserve">1.2 Operating costs           </t>
  </si>
  <si>
    <t>1.3 Sub-contracting costs</t>
  </si>
  <si>
    <t>1.2.1 Travel costs for personnel and Project Management</t>
  </si>
  <si>
    <t>1.3.1 Fees/ Flat rates of third parties</t>
  </si>
  <si>
    <t>1.3.3 Computer and IT costs</t>
  </si>
  <si>
    <t>1.3.2 Travel and subsistence costs of third parties</t>
  </si>
  <si>
    <t>1.1 Salaries (incl. labour costs and social security charges) of Personnel and fees for Project Management</t>
  </si>
  <si>
    <t>1.2.2.1 Fees for experts</t>
  </si>
  <si>
    <t xml:space="preserve">1.2.2.3 Meetings costs </t>
  </si>
  <si>
    <t>1.2.2.2.1</t>
  </si>
  <si>
    <t>Total Heading 1</t>
  </si>
  <si>
    <t>1.2.3 Meetings of the members of the networks</t>
  </si>
  <si>
    <t>1.2.4 Information, publicity, communication and promotion costs</t>
  </si>
  <si>
    <t>1.2.5 Costs for bank guarantee and audit costs</t>
  </si>
  <si>
    <t>1. Network costs</t>
  </si>
  <si>
    <t xml:space="preserve">2. Screening and Promotion of European films by the member cinemas </t>
  </si>
  <si>
    <t xml:space="preserve">2.1 Costs of programming of European films  </t>
  </si>
  <si>
    <t xml:space="preserve">2.1.1 </t>
  </si>
  <si>
    <t>1.2.3.1</t>
  </si>
  <si>
    <t>1.2.3.2</t>
  </si>
  <si>
    <t>1.2.3.3</t>
  </si>
  <si>
    <t>1.2.4.1</t>
  </si>
  <si>
    <t>1.2.4.2</t>
  </si>
  <si>
    <t>1.2.4.3</t>
  </si>
  <si>
    <t>1.2.3 Meetings of the members of the network</t>
  </si>
  <si>
    <t>1. NETWORK COSTS</t>
  </si>
  <si>
    <t>2. SCREENING AND PROMOTION OF EUROPEAN FILMS BY MEMBER CINEMAS</t>
  </si>
  <si>
    <t xml:space="preserve">2.1 Costs of programming of European films   </t>
  </si>
  <si>
    <t>from detailed budget</t>
  </si>
  <si>
    <t>The rate of the previous month of the deadline must be used, to five decimal points</t>
  </si>
  <si>
    <t>http://ec.europa.eu/budget/inforeuro/index.cfm?Language=en</t>
  </si>
  <si>
    <t>2. Investment of the co-beneficiaries</t>
  </si>
  <si>
    <t>4. Contributions from public sources other than the European Union</t>
  </si>
  <si>
    <t>5. Other contributions from the European Union (if applicable)</t>
  </si>
  <si>
    <t xml:space="preserve">When needed, add rows by copying an EMPTY row above and inserting the copied cells -                                                                                           Please make sure that the figures indicated here are consistent with those you have typed in the Summary Expenditure Budget -                                                                                                                                                                                                                                       Please proceed to a final check of the Subtotals and TOTALS with a simple calculator.                                                                                       </t>
  </si>
  <si>
    <t>Indirect costs</t>
  </si>
  <si>
    <t>SOURCES OF INCOME IN CASH</t>
  </si>
  <si>
    <t>Type of Action:</t>
  </si>
  <si>
    <t>Type of action:</t>
  </si>
  <si>
    <t>1.1.6 Other (please specify)</t>
  </si>
  <si>
    <t>1.2.1.6 Other (please specify)</t>
  </si>
  <si>
    <t>1.2.2.2 Travel and subsistence costs for the experts</t>
  </si>
  <si>
    <t>1.2.2.3.1</t>
  </si>
  <si>
    <t>1.2.1.2.1 Name of staff member and purpose of travel</t>
  </si>
  <si>
    <t>1.2.2.3.2</t>
  </si>
  <si>
    <t>1.2.2.3.3</t>
  </si>
  <si>
    <t>1.2.1.1.1 Name of staff member and purpose of travel</t>
  </si>
  <si>
    <t>INDIRECT COSTS</t>
  </si>
  <si>
    <t>Please attach a detailed list</t>
  </si>
  <si>
    <t xml:space="preserve">              Travel costs</t>
  </si>
  <si>
    <t xml:space="preserve">              Accomodation and subsistence costs</t>
  </si>
  <si>
    <t>Reference Number:</t>
  </si>
  <si>
    <t>&lt;insert reference number&gt;</t>
  </si>
  <si>
    <t xml:space="preserve">1.1.1.  Item
Additional Items can be added through a simple prior written approval by the Agency. 
1.1.1.1.  Sub-item
Additional sub-items can be added by the Beneficiary without prior Agency approval as far as the sum of the new sub-items is not superior to the total of the existing specific sub-items, already mentioned in the eligible estimated budget. 
</t>
  </si>
  <si>
    <t>Local currency</t>
  </si>
  <si>
    <t>EUR</t>
  </si>
  <si>
    <t>BGN</t>
  </si>
  <si>
    <t>CHF</t>
  </si>
  <si>
    <t>CZK</t>
  </si>
  <si>
    <t>DKK</t>
  </si>
  <si>
    <t>EEK</t>
  </si>
  <si>
    <t>GBP</t>
  </si>
  <si>
    <t>HRK</t>
  </si>
  <si>
    <t>HUF</t>
  </si>
  <si>
    <t>ISK</t>
  </si>
  <si>
    <t>LVL</t>
  </si>
  <si>
    <t>SKK</t>
  </si>
  <si>
    <t>1.1.1.3</t>
  </si>
  <si>
    <t>ANNEX II.1</t>
  </si>
  <si>
    <t>ESTIMATED BUDGET OF THE ACTION</t>
  </si>
  <si>
    <t>FINANCING PLAN</t>
  </si>
  <si>
    <t>ANNEX II.2</t>
  </si>
  <si>
    <t xml:space="preserve">SUMMARY BUDGET </t>
  </si>
  <si>
    <t xml:space="preserve">DETAILED BUDGET </t>
  </si>
  <si>
    <r>
      <t xml:space="preserve">Max 7%        </t>
    </r>
    <r>
      <rPr>
        <i/>
        <sz val="10"/>
        <color rgb="FFFF0000"/>
        <rFont val="Arial"/>
        <family val="2"/>
      </rPr>
      <t>Max. in €:</t>
    </r>
  </si>
  <si>
    <t>Max. in €:</t>
  </si>
  <si>
    <t>&lt;insert company name&gt;</t>
  </si>
  <si>
    <t>1.3.3.1</t>
  </si>
  <si>
    <t xml:space="preserve">
DATE: …………………………………………………….   SIGNATURE: ……………………………………………
NAME: ……………………………………………………</t>
  </si>
  <si>
    <t xml:space="preserve">
DATE: ……………………………….………………..         SIGNATURE: …………………………………….…..
NAME: ………………………………………………..</t>
  </si>
  <si>
    <t>IMPORTANT INFORMATION ON THE BUDGET</t>
  </si>
  <si>
    <r>
      <t xml:space="preserve">     </t>
    </r>
    <r>
      <rPr>
        <b/>
        <u/>
        <sz val="10"/>
        <color indexed="10"/>
        <rFont val="Arial"/>
        <family val="2"/>
      </rPr>
      <t>IMPORTANT:</t>
    </r>
    <r>
      <rPr>
        <sz val="10"/>
        <color indexed="10"/>
        <rFont val="Arial"/>
        <family val="2"/>
      </rPr>
      <t xml:space="preserve">
ONLY THIS ESTIMATED BUDGET FORM WILL BE ACCEPTED
THIS FORM IS PROTECTED AS IT CONTAINS FORMULAS. THIS PROTECTION IS IN PLACE TO HELP YOU FILL OUT YOUR BUDGETARY DATA AND TO ENSURE THAT THEY ARE CORRECT. DO NOT ATTEMPT TO CIRCUMVENT THEM
APPLICANTS FROM OUTSIDE THE EURO ZONE: PLEASE INSERT THE EXCHANGE RATE AND CURRENCY IN THE YELLOW AREA BELOW
</t>
    </r>
    <r>
      <rPr>
        <b/>
        <sz val="10"/>
        <color indexed="10"/>
        <rFont val="Arial"/>
        <family val="2"/>
      </rPr>
      <t xml:space="preserve">
- The source (partner), nature and amount of each contribution must be detailed
- The MEDIA contribution CANNOT represent more than 40% of total budget
</t>
    </r>
  </si>
  <si>
    <r>
      <t xml:space="preserve">IMPORTANT                                                                                                                                                                                                
You need to detail below the categories of costs that you wish to select.
</t>
    </r>
    <r>
      <rPr>
        <b/>
        <sz val="10"/>
        <color indexed="10"/>
        <rFont val="Arial"/>
        <family val="2"/>
      </rPr>
      <t xml:space="preserve">All costs must be broken down (on the following sheet -mandatory- </t>
    </r>
    <r>
      <rPr>
        <b/>
        <u/>
        <sz val="10"/>
        <color indexed="10"/>
        <rFont val="Arial"/>
        <family val="2"/>
      </rPr>
      <t>and</t>
    </r>
    <r>
      <rPr>
        <b/>
        <sz val="10"/>
        <color indexed="10"/>
        <rFont val="Arial"/>
        <family val="2"/>
      </rPr>
      <t xml:space="preserve"> separate document only if necessary).</t>
    </r>
    <r>
      <rPr>
        <sz val="10"/>
        <color indexed="10"/>
        <rFont val="Arial"/>
        <family val="2"/>
      </rPr>
      <t xml:space="preserve">
Some cells are locked because they contain formulas. Please do not attempt to change the format. 
</t>
    </r>
    <r>
      <rPr>
        <sz val="10"/>
        <rFont val="Arial"/>
        <family val="2"/>
      </rPr>
      <t xml:space="preserve">
</t>
    </r>
  </si>
  <si>
    <t>TOTAL ESTIMATED BUDGET OF THE ACTION</t>
  </si>
  <si>
    <t>Anticipated cost €</t>
  </si>
  <si>
    <t>Country</t>
  </si>
  <si>
    <t>Town</t>
  </si>
  <si>
    <t>Cinema</t>
  </si>
  <si>
    <t>Number of screens</t>
  </si>
  <si>
    <t>Estimated cost for the programming of European non-national films</t>
  </si>
  <si>
    <t>Estimated cost for the young audience activities</t>
  </si>
  <si>
    <t>Own investment</t>
  </si>
  <si>
    <t>Forecast support</t>
  </si>
  <si>
    <t xml:space="preserve">Activity n° 1: </t>
  </si>
  <si>
    <t xml:space="preserve">Activity dates: </t>
  </si>
  <si>
    <t xml:space="preserve">Activity n° 2: </t>
  </si>
  <si>
    <t xml:space="preserve">Activity n° 3: </t>
  </si>
  <si>
    <t xml:space="preserve">Activity n° 4: </t>
  </si>
  <si>
    <t>1.1.4 Technicaians</t>
  </si>
  <si>
    <t>1.3.2 Traval and subsistence costs of third parties</t>
  </si>
  <si>
    <t>2.1 Costs of programming of European films</t>
  </si>
  <si>
    <t>Short description of the action:</t>
  </si>
  <si>
    <t>Sub-cost</t>
  </si>
  <si>
    <t>Description</t>
  </si>
  <si>
    <t>Location:</t>
  </si>
  <si>
    <t xml:space="preserve">Activity n° 5: </t>
  </si>
  <si>
    <t xml:space="preserve">Activity n° 6: </t>
  </si>
  <si>
    <t>TOTAL COST OF THE ACTIVITY</t>
  </si>
  <si>
    <t>Please detail  the sub-costs for each activity of your project. (you can add as many lines needed)</t>
  </si>
  <si>
    <t>ANNEX II.3</t>
  </si>
  <si>
    <t xml:space="preserve">Maximum 7% of heading 1 - Network Costs </t>
  </si>
  <si>
    <t xml:space="preserve">Maximum of 7% of Network costs </t>
  </si>
  <si>
    <r>
      <t>6. Contribution from the MEDIA Programme (</t>
    </r>
    <r>
      <rPr>
        <b/>
        <sz val="10"/>
        <color rgb="FFFF0000"/>
        <rFont val="Arial"/>
        <family val="2"/>
      </rPr>
      <t>max 50%</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</si>
</sst>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00000\ &quot;€&quot;"/>
  </numFmts>
  <fonts count="43">
    <font>
      <sz val="10"/>
      <name val="Arial"/>
    </font>
    <font>
      <sz val="11"/>
      <color theme="1"/>
      <name val="Calibri"/>
      <family val="2"/>
      <scheme val="minor"/>
    </font>
    <font>
      <b/>
      <sz val="10"/>
      <name val="Arial"/>
      <family val="2"/>
    </font>
    <font>
      <sz val="8"/>
      <name val="Arial"/>
      <family val="2"/>
    </font>
    <font>
      <sz val="10"/>
      <name val="Arial"/>
      <family val="2"/>
    </font>
    <font>
      <i/>
      <sz val="10"/>
      <name val="Arial"/>
      <family val="2"/>
    </font>
    <font>
      <sz val="8"/>
      <name val="Arial"/>
      <family val="2"/>
    </font>
    <font>
      <b/>
      <sz val="16"/>
      <name val="Arial"/>
      <family val="2"/>
    </font>
    <font>
      <b/>
      <sz val="12"/>
      <name val="Arial"/>
      <family val="2"/>
    </font>
    <font>
      <b/>
      <sz val="14"/>
      <name val="Arial"/>
      <family val="2"/>
    </font>
    <font>
      <b/>
      <sz val="12"/>
      <color indexed="9"/>
      <name val="Arial"/>
      <family val="2"/>
    </font>
    <font>
      <sz val="12"/>
      <color indexed="9"/>
      <name val="Arial"/>
      <family val="2"/>
    </font>
    <font>
      <b/>
      <sz val="10"/>
      <color indexed="9"/>
      <name val="Arial"/>
      <family val="2"/>
    </font>
    <font>
      <b/>
      <sz val="10"/>
      <color indexed="10"/>
      <name val="Arial"/>
      <family val="2"/>
    </font>
    <font>
      <b/>
      <u/>
      <sz val="10"/>
      <color indexed="10"/>
      <name val="Arial"/>
      <family val="2"/>
    </font>
    <font>
      <sz val="10"/>
      <color indexed="10"/>
      <name val="Arial"/>
      <family val="2"/>
    </font>
    <font>
      <b/>
      <i/>
      <sz val="10"/>
      <color indexed="8"/>
      <name val="Arial"/>
      <family val="2"/>
    </font>
    <font>
      <b/>
      <i/>
      <sz val="8"/>
      <name val="Arial"/>
      <family val="2"/>
    </font>
    <font>
      <sz val="12"/>
      <name val="Arial"/>
      <family val="2"/>
    </font>
    <font>
      <u/>
      <sz val="10"/>
      <name val="Arial"/>
      <family val="2"/>
    </font>
    <font>
      <b/>
      <sz val="12"/>
      <name val="Arial"/>
      <family val="2"/>
    </font>
    <font>
      <sz val="10"/>
      <color indexed="9"/>
      <name val="Arial"/>
      <family val="2"/>
    </font>
    <font>
      <b/>
      <sz val="18"/>
      <name val="Arial"/>
      <family val="2"/>
    </font>
    <font>
      <sz val="18"/>
      <name val="Arial"/>
      <family val="2"/>
    </font>
    <font>
      <sz val="14"/>
      <name val="Arial"/>
      <family val="2"/>
    </font>
    <font>
      <u/>
      <sz val="10"/>
      <color theme="10"/>
      <name val="Arial"/>
      <family val="2"/>
    </font>
    <font>
      <b/>
      <i/>
      <sz val="10"/>
      <name val="Arial"/>
      <family val="2"/>
    </font>
    <font>
      <b/>
      <i/>
      <sz val="12"/>
      <color indexed="9"/>
      <name val="Arial"/>
      <family val="2"/>
    </font>
    <font>
      <b/>
      <i/>
      <sz val="10"/>
      <color theme="0"/>
      <name val="Arial"/>
      <family val="2"/>
    </font>
    <font>
      <sz val="10"/>
      <name val="Geneva"/>
    </font>
    <font>
      <sz val="12"/>
      <name val="Times New Roman"/>
      <family val="1"/>
    </font>
    <font>
      <b/>
      <sz val="8"/>
      <color rgb="FFFF0000"/>
      <name val="Arial"/>
      <family val="2"/>
    </font>
    <font>
      <sz val="16"/>
      <name val="Arial"/>
      <family val="2"/>
    </font>
    <font>
      <b/>
      <sz val="10"/>
      <color rgb="FFFF0000"/>
      <name val="Arial"/>
      <family val="2"/>
    </font>
    <font>
      <b/>
      <i/>
      <sz val="10"/>
      <color rgb="FFFF0000"/>
      <name val="Arial"/>
      <family val="2"/>
    </font>
    <font>
      <i/>
      <sz val="10"/>
      <color rgb="FFFF0000"/>
      <name val="Arial"/>
      <family val="2"/>
    </font>
    <font>
      <sz val="10"/>
      <name val="Times New Roman"/>
      <family val="1"/>
    </font>
    <font>
      <b/>
      <sz val="12"/>
      <name val="Times New Roman"/>
      <family val="1"/>
    </font>
    <font>
      <sz val="18"/>
      <name val="Times New Roman"/>
      <family val="1"/>
    </font>
    <font>
      <sz val="26"/>
      <name val="Wingdings 2"/>
      <family val="1"/>
      <charset val="2"/>
    </font>
    <font>
      <b/>
      <sz val="15"/>
      <name val="Times New Roman"/>
      <family val="1"/>
    </font>
    <font>
      <b/>
      <i/>
      <u/>
      <sz val="12"/>
      <name val="Times New Roman"/>
      <family val="1"/>
    </font>
    <font>
      <b/>
      <sz val="16"/>
      <name val="Times New Roman"/>
      <family val="1"/>
    </font>
  </fonts>
  <fills count="10">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23"/>
        <bgColor indexed="64"/>
      </patternFill>
    </fill>
    <fill>
      <patternFill patternType="solid">
        <fgColor indexed="1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s>
  <cellStyleXfs count="6">
    <xf numFmtId="0" fontId="0" fillId="0" borderId="0"/>
    <xf numFmtId="0" fontId="25" fillId="0" borderId="0" applyNumberFormat="0" applyFill="0" applyBorder="0" applyAlignment="0" applyProtection="0">
      <alignment vertical="top"/>
      <protection locked="0"/>
    </xf>
    <xf numFmtId="0" fontId="29" fillId="0" borderId="0"/>
    <xf numFmtId="0" fontId="36" fillId="0" borderId="0"/>
    <xf numFmtId="0" fontId="36" fillId="0" borderId="0"/>
    <xf numFmtId="0" fontId="1" fillId="0" borderId="0"/>
  </cellStyleXfs>
  <cellXfs count="473">
    <xf numFmtId="0" fontId="0" fillId="0" borderId="0" xfId="0"/>
    <xf numFmtId="4" fontId="0" fillId="0" borderId="1" xfId="0" applyNumberFormat="1" applyFill="1" applyBorder="1" applyProtection="1">
      <protection locked="0"/>
    </xf>
    <xf numFmtId="4" fontId="0" fillId="0" borderId="2" xfId="0" applyNumberFormat="1" applyFill="1" applyBorder="1" applyProtection="1">
      <protection locked="0"/>
    </xf>
    <xf numFmtId="4" fontId="0" fillId="0" borderId="3" xfId="0" applyNumberForma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Border="1" applyProtection="1">
      <protection locked="0"/>
    </xf>
    <xf numFmtId="0" fontId="0" fillId="0" borderId="0" xfId="0" applyFill="1" applyProtection="1">
      <protection locked="0"/>
    </xf>
    <xf numFmtId="0" fontId="8" fillId="0" borderId="0" xfId="0" applyFont="1" applyProtection="1">
      <protection locked="0"/>
    </xf>
    <xf numFmtId="0" fontId="4" fillId="0" borderId="0" xfId="0" applyFont="1" applyBorder="1" applyProtection="1">
      <protection locked="0"/>
    </xf>
    <xf numFmtId="0" fontId="0" fillId="0" borderId="8"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14" fillId="0" borderId="0" xfId="0" applyFont="1" applyBorder="1" applyAlignment="1" applyProtection="1">
      <alignment horizontal="center" wrapText="1"/>
    </xf>
    <xf numFmtId="0" fontId="15" fillId="0" borderId="0" xfId="0" applyFont="1" applyBorder="1" applyAlignment="1" applyProtection="1">
      <alignment horizontal="center"/>
    </xf>
    <xf numFmtId="0" fontId="2" fillId="0" borderId="4" xfId="0" applyFont="1" applyBorder="1" applyProtection="1"/>
    <xf numFmtId="0" fontId="0" fillId="0" borderId="12" xfId="0" applyBorder="1" applyProtection="1"/>
    <xf numFmtId="164" fontId="0" fillId="0" borderId="6" xfId="0" applyNumberFormat="1" applyBorder="1" applyProtection="1"/>
    <xf numFmtId="0" fontId="0" fillId="0" borderId="0" xfId="0" applyProtection="1"/>
    <xf numFmtId="164" fontId="0" fillId="0" borderId="0" xfId="0" applyNumberFormat="1" applyProtection="1"/>
    <xf numFmtId="0" fontId="0" fillId="0" borderId="4" xfId="0" applyBorder="1" applyProtection="1"/>
    <xf numFmtId="0" fontId="17" fillId="5" borderId="12" xfId="0" applyFont="1" applyFill="1" applyBorder="1" applyProtection="1"/>
    <xf numFmtId="0" fontId="0" fillId="0" borderId="13" xfId="0" applyBorder="1" applyProtection="1"/>
    <xf numFmtId="49" fontId="0" fillId="0" borderId="0" xfId="0" applyNumberFormat="1" applyBorder="1" applyAlignment="1" applyProtection="1">
      <alignment horizontal="center"/>
    </xf>
    <xf numFmtId="0" fontId="0" fillId="0" borderId="0" xfId="0" applyBorder="1" applyProtection="1"/>
    <xf numFmtId="164" fontId="0" fillId="0" borderId="14" xfId="0" applyNumberFormat="1" applyBorder="1" applyProtection="1"/>
    <xf numFmtId="0" fontId="0" fillId="0" borderId="15" xfId="0" applyBorder="1" applyProtection="1"/>
    <xf numFmtId="0" fontId="0" fillId="0" borderId="16" xfId="0" applyBorder="1" applyProtection="1"/>
    <xf numFmtId="0" fontId="2" fillId="0" borderId="17" xfId="0" applyFont="1" applyBorder="1" applyProtection="1"/>
    <xf numFmtId="0" fontId="0" fillId="0" borderId="19" xfId="0" applyBorder="1" applyProtection="1"/>
    <xf numFmtId="0" fontId="0" fillId="0" borderId="18" xfId="0" applyBorder="1" applyProtection="1"/>
    <xf numFmtId="0" fontId="6" fillId="0" borderId="20" xfId="0" applyFont="1" applyBorder="1" applyAlignment="1" applyProtection="1">
      <alignment horizontal="center" wrapText="1"/>
    </xf>
    <xf numFmtId="0" fontId="0" fillId="2" borderId="1" xfId="0" applyFill="1" applyBorder="1" applyProtection="1"/>
    <xf numFmtId="0" fontId="2" fillId="0" borderId="0" xfId="0" applyFont="1" applyBorder="1" applyAlignment="1" applyProtection="1">
      <alignment horizontal="left"/>
    </xf>
    <xf numFmtId="4" fontId="0" fillId="0" borderId="0" xfId="0" applyNumberFormat="1" applyFill="1" applyBorder="1" applyProtection="1"/>
    <xf numFmtId="0" fontId="0" fillId="0" borderId="0" xfId="0" applyFill="1" applyBorder="1" applyProtection="1"/>
    <xf numFmtId="0" fontId="0" fillId="0" borderId="0" xfId="0" applyBorder="1"/>
    <xf numFmtId="0" fontId="0" fillId="2" borderId="2" xfId="0" applyFill="1" applyBorder="1" applyProtection="1"/>
    <xf numFmtId="0" fontId="2" fillId="0" borderId="0" xfId="0" applyFont="1" applyProtection="1"/>
    <xf numFmtId="4" fontId="2" fillId="2" borderId="21" xfId="0" applyNumberFormat="1" applyFont="1" applyFill="1" applyBorder="1" applyProtection="1"/>
    <xf numFmtId="0" fontId="0" fillId="2" borderId="22" xfId="0" applyFill="1" applyBorder="1" applyProtection="1"/>
    <xf numFmtId="164" fontId="2" fillId="2" borderId="23" xfId="0" applyNumberFormat="1" applyFont="1" applyFill="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Protection="1"/>
    <xf numFmtId="4" fontId="0" fillId="0" borderId="0" xfId="0" applyNumberFormat="1" applyProtection="1"/>
    <xf numFmtId="4" fontId="2" fillId="2" borderId="21" xfId="0" applyNumberFormat="1" applyFont="1" applyFill="1" applyBorder="1" applyProtection="1">
      <protection locked="0"/>
    </xf>
    <xf numFmtId="0" fontId="2" fillId="0" borderId="0" xfId="0" applyFont="1" applyFill="1" applyBorder="1" applyAlignment="1" applyProtection="1">
      <alignment horizontal="center"/>
    </xf>
    <xf numFmtId="4" fontId="2" fillId="2" borderId="26" xfId="0" applyNumberFormat="1" applyFont="1" applyFill="1" applyBorder="1" applyProtection="1"/>
    <xf numFmtId="164" fontId="0" fillId="0" borderId="0" xfId="0" applyNumberFormat="1"/>
    <xf numFmtId="4" fontId="0" fillId="0" borderId="12" xfId="0" applyNumberFormat="1" applyBorder="1" applyProtection="1"/>
    <xf numFmtId="0" fontId="2" fillId="0" borderId="12" xfId="0" applyFont="1" applyBorder="1" applyProtection="1"/>
    <xf numFmtId="0" fontId="5" fillId="2" borderId="0" xfId="0" applyFont="1" applyFill="1" applyBorder="1" applyProtection="1"/>
    <xf numFmtId="4" fontId="0" fillId="0" borderId="0" xfId="0" applyNumberFormat="1" applyBorder="1" applyProtection="1"/>
    <xf numFmtId="4" fontId="0" fillId="0" borderId="16" xfId="0" applyNumberFormat="1" applyBorder="1" applyProtection="1"/>
    <xf numFmtId="164" fontId="0" fillId="0" borderId="27" xfId="0" applyNumberFormat="1" applyBorder="1" applyProtection="1"/>
    <xf numFmtId="164" fontId="0" fillId="0" borderId="0" xfId="0" applyNumberFormat="1" applyFill="1" applyBorder="1"/>
    <xf numFmtId="0" fontId="0" fillId="0" borderId="0" xfId="0" applyFill="1" applyProtection="1"/>
    <xf numFmtId="0" fontId="0" fillId="0" borderId="0" xfId="0" applyFill="1"/>
    <xf numFmtId="0" fontId="0" fillId="0" borderId="28" xfId="0" applyBorder="1" applyAlignment="1">
      <alignment wrapText="1"/>
    </xf>
    <xf numFmtId="0" fontId="5" fillId="0" borderId="0" xfId="0" applyFont="1" applyProtection="1"/>
    <xf numFmtId="0" fontId="0" fillId="0" borderId="0" xfId="0" applyBorder="1" applyAlignment="1" applyProtection="1">
      <alignment wrapText="1"/>
    </xf>
    <xf numFmtId="164" fontId="0" fillId="0" borderId="0" xfId="0" applyNumberFormat="1" applyBorder="1" applyProtection="1"/>
    <xf numFmtId="10" fontId="0" fillId="0" borderId="0" xfId="0" applyNumberFormat="1" applyProtection="1"/>
    <xf numFmtId="0" fontId="0" fillId="0" borderId="0" xfId="0" applyAlignment="1" applyProtection="1">
      <alignment vertical="top"/>
    </xf>
    <xf numFmtId="0" fontId="6" fillId="0" borderId="7" xfId="0" applyFont="1" applyBorder="1" applyAlignment="1" applyProtection="1">
      <alignment horizontal="center" wrapText="1"/>
    </xf>
    <xf numFmtId="4" fontId="2" fillId="0" borderId="2" xfId="0" applyNumberFormat="1" applyFont="1" applyFill="1" applyBorder="1" applyProtection="1"/>
    <xf numFmtId="0" fontId="4" fillId="2" borderId="2" xfId="0" applyFont="1" applyFill="1" applyBorder="1" applyProtection="1"/>
    <xf numFmtId="0" fontId="2" fillId="0" borderId="0" xfId="0" applyFont="1"/>
    <xf numFmtId="0" fontId="18" fillId="0" borderId="0" xfId="0" applyFont="1" applyProtection="1"/>
    <xf numFmtId="0" fontId="20" fillId="2" borderId="22" xfId="0" applyFont="1" applyFill="1" applyBorder="1" applyProtection="1"/>
    <xf numFmtId="164" fontId="20" fillId="2" borderId="23" xfId="0" applyNumberFormat="1" applyFont="1" applyFill="1" applyBorder="1" applyProtection="1"/>
    <xf numFmtId="0" fontId="18" fillId="0" borderId="0" xfId="0" applyFont="1"/>
    <xf numFmtId="0" fontId="18" fillId="0" borderId="0" xfId="0" applyFont="1" applyBorder="1"/>
    <xf numFmtId="0" fontId="9" fillId="0" borderId="0" xfId="0" applyFont="1" applyProtection="1">
      <protection locked="0"/>
    </xf>
    <xf numFmtId="164" fontId="2" fillId="2" borderId="18" xfId="0" applyNumberFormat="1" applyFont="1" applyFill="1" applyBorder="1" applyProtection="1"/>
    <xf numFmtId="0" fontId="0" fillId="2" borderId="23" xfId="0" applyFill="1" applyBorder="1" applyProtection="1"/>
    <xf numFmtId="0" fontId="0" fillId="0" borderId="3" xfId="0" applyBorder="1" applyAlignment="1" applyProtection="1">
      <alignment horizontal="center" vertical="center" wrapText="1"/>
      <protection locked="0"/>
    </xf>
    <xf numFmtId="0" fontId="25" fillId="0" borderId="0" xfId="1" applyBorder="1" applyAlignment="1" applyProtection="1"/>
    <xf numFmtId="4" fontId="5" fillId="0" borderId="39" xfId="0" applyNumberFormat="1" applyFont="1" applyFill="1" applyBorder="1" applyProtection="1">
      <protection locked="0"/>
    </xf>
    <xf numFmtId="4" fontId="0" fillId="2" borderId="22" xfId="0" applyNumberFormat="1" applyFill="1" applyBorder="1" applyProtection="1">
      <protection locked="0"/>
    </xf>
    <xf numFmtId="0" fontId="0" fillId="0" borderId="42" xfId="0" applyBorder="1" applyAlignment="1" applyProtection="1">
      <alignment horizontal="center" vertical="center" wrapText="1"/>
      <protection locked="0"/>
    </xf>
    <xf numFmtId="4" fontId="0" fillId="0" borderId="32" xfId="0" applyNumberFormat="1" applyFill="1" applyBorder="1" applyProtection="1">
      <protection locked="0"/>
    </xf>
    <xf numFmtId="0" fontId="0" fillId="0" borderId="1" xfId="0" applyBorder="1" applyAlignment="1" applyProtection="1">
      <alignment horizontal="center" vertical="center" wrapText="1"/>
      <protection locked="0"/>
    </xf>
    <xf numFmtId="0" fontId="0" fillId="0" borderId="0" xfId="0" applyAlignment="1"/>
    <xf numFmtId="0" fontId="2" fillId="0" borderId="13" xfId="0" applyFont="1" applyBorder="1" applyProtection="1"/>
    <xf numFmtId="0" fontId="30" fillId="0" borderId="0" xfId="2" applyFont="1" applyProtection="1"/>
    <xf numFmtId="0" fontId="30" fillId="0" borderId="0" xfId="2" applyFont="1" applyFill="1" applyProtection="1"/>
    <xf numFmtId="0" fontId="30" fillId="0" borderId="0" xfId="2" applyFont="1" applyBorder="1" applyProtection="1"/>
    <xf numFmtId="0" fontId="31" fillId="5" borderId="0" xfId="0" applyFont="1" applyFill="1" applyBorder="1" applyAlignment="1" applyProtection="1">
      <alignment horizontal="right"/>
      <protection locked="0"/>
    </xf>
    <xf numFmtId="0" fontId="4" fillId="7" borderId="26" xfId="0" applyFont="1" applyFill="1" applyBorder="1" applyAlignment="1" applyProtection="1">
      <alignment horizontal="center" vertical="center" wrapText="1"/>
      <protection locked="0"/>
    </xf>
    <xf numFmtId="4" fontId="4" fillId="7" borderId="22" xfId="0" applyNumberFormat="1" applyFont="1" applyFill="1" applyBorder="1" applyProtection="1">
      <protection locked="0"/>
    </xf>
    <xf numFmtId="0" fontId="0" fillId="2" borderId="3" xfId="0" applyFill="1" applyBorder="1" applyProtection="1"/>
    <xf numFmtId="0" fontId="0" fillId="0" borderId="0" xfId="0" applyBorder="1" applyAlignment="1" applyProtection="1">
      <alignment horizontal="center" wrapText="1"/>
    </xf>
    <xf numFmtId="0" fontId="0" fillId="0" borderId="2" xfId="0" applyBorder="1" applyAlignment="1" applyProtection="1">
      <alignment horizontal="center" vertical="center" wrapText="1"/>
      <protection locked="0"/>
    </xf>
    <xf numFmtId="4" fontId="2" fillId="2" borderId="1" xfId="0" applyNumberFormat="1" applyFont="1" applyFill="1" applyBorder="1" applyProtection="1"/>
    <xf numFmtId="165" fontId="0" fillId="0" borderId="0" xfId="0" applyNumberFormat="1" applyProtection="1"/>
    <xf numFmtId="4" fontId="0" fillId="0" borderId="3" xfId="0" applyNumberFormat="1" applyFill="1" applyBorder="1" applyProtection="1"/>
    <xf numFmtId="4" fontId="0" fillId="0" borderId="1" xfId="0" applyNumberFormat="1" applyFill="1" applyBorder="1" applyProtection="1"/>
    <xf numFmtId="10" fontId="0" fillId="0" borderId="0" xfId="0" applyNumberFormat="1" applyBorder="1" applyAlignment="1" applyProtection="1">
      <alignment horizontal="center" wrapText="1"/>
    </xf>
    <xf numFmtId="0" fontId="0" fillId="0" borderId="0" xfId="0" applyAlignment="1" applyProtection="1">
      <alignment wrapText="1"/>
    </xf>
    <xf numFmtId="0" fontId="0" fillId="0" borderId="0" xfId="0" applyBorder="1" applyAlignment="1" applyProtection="1">
      <alignment horizontal="left" vertical="top" wrapText="1"/>
    </xf>
    <xf numFmtId="0" fontId="0" fillId="0" borderId="0" xfId="0" applyAlignment="1" applyProtection="1"/>
    <xf numFmtId="4" fontId="2" fillId="0" borderId="0" xfId="0" applyNumberFormat="1" applyFont="1" applyFill="1" applyBorder="1" applyAlignment="1" applyProtection="1"/>
    <xf numFmtId="0" fontId="0" fillId="0" borderId="0" xfId="0" applyFill="1" applyBorder="1" applyAlignment="1" applyProtection="1"/>
    <xf numFmtId="164" fontId="2" fillId="0" borderId="0" xfId="0" applyNumberFormat="1" applyFont="1" applyFill="1" applyBorder="1" applyAlignment="1" applyProtection="1"/>
    <xf numFmtId="0" fontId="33" fillId="0" borderId="0" xfId="0" applyFont="1" applyFill="1" applyAlignment="1" applyProtection="1">
      <alignment horizontal="right"/>
    </xf>
    <xf numFmtId="0" fontId="0" fillId="0" borderId="0" xfId="0" applyBorder="1" applyAlignment="1" applyProtection="1">
      <alignment horizontal="center" vertical="center"/>
    </xf>
    <xf numFmtId="0" fontId="9" fillId="0" borderId="0" xfId="0" applyFont="1" applyBorder="1" applyProtection="1"/>
    <xf numFmtId="4" fontId="6" fillId="0" borderId="3" xfId="0" applyNumberFormat="1" applyFont="1" applyFill="1" applyBorder="1" applyAlignment="1" applyProtection="1">
      <alignment horizontal="center" wrapText="1"/>
    </xf>
    <xf numFmtId="0" fontId="6" fillId="0" borderId="3" xfId="0" applyFont="1" applyFill="1" applyBorder="1" applyAlignment="1" applyProtection="1">
      <alignment horizontal="center" wrapText="1"/>
    </xf>
    <xf numFmtId="164" fontId="2" fillId="0" borderId="3" xfId="0" applyNumberFormat="1" applyFont="1" applyFill="1" applyBorder="1" applyAlignment="1" applyProtection="1">
      <alignment horizontal="center" wrapText="1"/>
    </xf>
    <xf numFmtId="0" fontId="0" fillId="3" borderId="26" xfId="0" applyFill="1" applyBorder="1" applyAlignment="1" applyProtection="1">
      <alignment horizontal="center" vertical="center"/>
    </xf>
    <xf numFmtId="4" fontId="6" fillId="3" borderId="22" xfId="0" applyNumberFormat="1" applyFont="1" applyFill="1" applyBorder="1" applyAlignment="1" applyProtection="1">
      <alignment horizontal="center" wrapText="1"/>
    </xf>
    <xf numFmtId="0" fontId="6" fillId="3" borderId="22" xfId="0" applyFont="1" applyFill="1" applyBorder="1" applyAlignment="1" applyProtection="1">
      <alignment horizontal="center" wrapText="1"/>
    </xf>
    <xf numFmtId="0" fontId="0" fillId="4" borderId="9" xfId="0" applyFill="1" applyBorder="1" applyAlignment="1" applyProtection="1">
      <alignment horizontal="center" vertical="center" wrapText="1"/>
    </xf>
    <xf numFmtId="4" fontId="0" fillId="4" borderId="1" xfId="0" applyNumberFormat="1" applyFill="1" applyBorder="1" applyProtection="1"/>
    <xf numFmtId="0" fontId="0" fillId="4" borderId="1" xfId="0" applyFill="1" applyBorder="1" applyProtection="1"/>
    <xf numFmtId="164" fontId="2" fillId="4" borderId="45" xfId="0" applyNumberFormat="1" applyFont="1" applyFill="1" applyBorder="1" applyProtection="1"/>
    <xf numFmtId="0" fontId="0" fillId="0" borderId="10" xfId="0" applyBorder="1" applyAlignment="1" applyProtection="1">
      <alignment horizontal="center" vertical="center" wrapText="1"/>
    </xf>
    <xf numFmtId="0" fontId="0" fillId="6" borderId="3" xfId="0" applyFill="1" applyBorder="1" applyProtection="1"/>
    <xf numFmtId="164" fontId="2" fillId="6" borderId="46" xfId="0" applyNumberFormat="1" applyFont="1" applyFill="1" applyBorder="1" applyProtection="1"/>
    <xf numFmtId="0" fontId="4" fillId="7" borderId="26" xfId="0" applyFont="1" applyFill="1" applyBorder="1" applyAlignment="1" applyProtection="1">
      <alignment horizontal="center" vertical="center" wrapText="1"/>
    </xf>
    <xf numFmtId="4" fontId="4" fillId="7" borderId="22" xfId="0" applyNumberFormat="1" applyFont="1" applyFill="1" applyBorder="1" applyProtection="1"/>
    <xf numFmtId="0" fontId="4" fillId="7" borderId="22" xfId="0" applyFont="1" applyFill="1" applyBorder="1" applyProtection="1"/>
    <xf numFmtId="4" fontId="2" fillId="7" borderId="22" xfId="0" applyNumberFormat="1" applyFont="1" applyFill="1" applyBorder="1" applyProtection="1"/>
    <xf numFmtId="164" fontId="2" fillId="7" borderId="23" xfId="0" applyNumberFormat="1" applyFont="1" applyFill="1" applyBorder="1" applyProtection="1"/>
    <xf numFmtId="0" fontId="4" fillId="0" borderId="0" xfId="0" applyFont="1" applyBorder="1" applyProtection="1"/>
    <xf numFmtId="0" fontId="0" fillId="0" borderId="9" xfId="0" applyBorder="1" applyAlignment="1" applyProtection="1">
      <alignment horizontal="center" vertical="center" wrapText="1"/>
    </xf>
    <xf numFmtId="4" fontId="0" fillId="2" borderId="1" xfId="0" applyNumberFormat="1" applyFill="1" applyBorder="1" applyProtection="1"/>
    <xf numFmtId="0" fontId="2" fillId="2" borderId="1" xfId="0" applyFont="1" applyFill="1" applyBorder="1" applyProtection="1"/>
    <xf numFmtId="164" fontId="2" fillId="2" borderId="45" xfId="0" applyNumberFormat="1" applyFont="1" applyFill="1" applyBorder="1" applyProtection="1"/>
    <xf numFmtId="4" fontId="0" fillId="2" borderId="2" xfId="0" applyNumberFormat="1" applyFill="1" applyBorder="1" applyProtection="1"/>
    <xf numFmtId="0" fontId="2" fillId="2" borderId="2" xfId="0" applyFont="1" applyFill="1" applyBorder="1" applyProtection="1"/>
    <xf numFmtId="164" fontId="2" fillId="2" borderId="44" xfId="0" applyNumberFormat="1" applyFont="1" applyFill="1" applyBorder="1" applyProtection="1"/>
    <xf numFmtId="0" fontId="2" fillId="2" borderId="3" xfId="0" applyFont="1" applyFill="1" applyBorder="1" applyProtection="1"/>
    <xf numFmtId="164" fontId="2" fillId="2" borderId="46" xfId="0" applyNumberFormat="1" applyFont="1" applyFill="1" applyBorder="1" applyProtection="1"/>
    <xf numFmtId="4" fontId="0" fillId="2" borderId="3" xfId="0" applyNumberFormat="1" applyFill="1" applyBorder="1" applyProtection="1"/>
    <xf numFmtId="0" fontId="21" fillId="4" borderId="10" xfId="0" applyFont="1" applyFill="1" applyBorder="1" applyAlignment="1" applyProtection="1">
      <alignment horizontal="center" vertical="center" wrapText="1"/>
    </xf>
    <xf numFmtId="4" fontId="21" fillId="4" borderId="3" xfId="0" applyNumberFormat="1" applyFont="1" applyFill="1" applyBorder="1" applyProtection="1"/>
    <xf numFmtId="0" fontId="21" fillId="4" borderId="3" xfId="0" applyFont="1" applyFill="1" applyBorder="1" applyProtection="1"/>
    <xf numFmtId="4" fontId="0" fillId="4" borderId="3" xfId="0" applyNumberFormat="1" applyFill="1" applyBorder="1" applyProtection="1"/>
    <xf numFmtId="0" fontId="12" fillId="4" borderId="3" xfId="0" applyFont="1" applyFill="1" applyBorder="1" applyProtection="1"/>
    <xf numFmtId="164" fontId="2" fillId="4" borderId="46" xfId="0" applyNumberFormat="1" applyFont="1" applyFill="1" applyBorder="1" applyProtection="1"/>
    <xf numFmtId="4" fontId="2" fillId="2" borderId="2" xfId="0" applyNumberFormat="1" applyFont="1" applyFill="1" applyBorder="1" applyProtection="1"/>
    <xf numFmtId="4" fontId="4" fillId="2" borderId="2" xfId="0" applyNumberFormat="1" applyFont="1" applyFill="1" applyBorder="1" applyProtection="1"/>
    <xf numFmtId="4" fontId="2" fillId="2" borderId="3" xfId="0" applyNumberFormat="1" applyFont="1" applyFill="1" applyBorder="1" applyProtection="1"/>
    <xf numFmtId="0" fontId="0" fillId="0" borderId="42" xfId="0" applyBorder="1" applyAlignment="1" applyProtection="1">
      <alignment horizontal="center" vertical="center" wrapText="1"/>
    </xf>
    <xf numFmtId="4" fontId="0" fillId="0" borderId="32" xfId="0" applyNumberFormat="1" applyFill="1" applyBorder="1" applyProtection="1"/>
    <xf numFmtId="4" fontId="2" fillId="2" borderId="32" xfId="0" applyNumberFormat="1" applyFont="1" applyFill="1" applyBorder="1" applyProtection="1"/>
    <xf numFmtId="164" fontId="2" fillId="2" borderId="49" xfId="0" applyNumberFormat="1" applyFont="1" applyFill="1" applyBorder="1" applyProtection="1"/>
    <xf numFmtId="0" fontId="0" fillId="0" borderId="3" xfId="0" applyBorder="1" applyAlignment="1" applyProtection="1">
      <alignment horizontal="center" vertical="center" wrapText="1"/>
    </xf>
    <xf numFmtId="0" fontId="2" fillId="2" borderId="32" xfId="0" applyFont="1" applyFill="1" applyBorder="1" applyProtection="1"/>
    <xf numFmtId="0" fontId="4" fillId="4" borderId="8" xfId="0" applyFont="1" applyFill="1" applyBorder="1" applyAlignment="1" applyProtection="1">
      <alignment horizontal="center" vertical="center" wrapText="1"/>
    </xf>
    <xf numFmtId="4" fontId="4" fillId="4" borderId="2" xfId="0" applyNumberFormat="1" applyFont="1" applyFill="1" applyBorder="1" applyProtection="1"/>
    <xf numFmtId="0" fontId="4" fillId="4" borderId="2" xfId="0" applyFont="1" applyFill="1" applyBorder="1" applyProtection="1"/>
    <xf numFmtId="4" fontId="0" fillId="4" borderId="2" xfId="0" applyNumberFormat="1" applyFill="1" applyBorder="1" applyProtection="1"/>
    <xf numFmtId="0" fontId="2" fillId="4" borderId="2" xfId="0" applyFont="1" applyFill="1" applyBorder="1" applyProtection="1"/>
    <xf numFmtId="164" fontId="2" fillId="4" borderId="44" xfId="0" applyNumberFormat="1" applyFont="1" applyFill="1" applyBorder="1" applyProtection="1"/>
    <xf numFmtId="0" fontId="0" fillId="0" borderId="3" xfId="0" applyFill="1" applyBorder="1" applyProtection="1"/>
    <xf numFmtId="0" fontId="2" fillId="0" borderId="3" xfId="0" applyFont="1" applyFill="1" applyBorder="1" applyProtection="1"/>
    <xf numFmtId="164" fontId="2" fillId="0" borderId="46" xfId="0" applyNumberFormat="1" applyFont="1" applyFill="1" applyBorder="1" applyProtection="1"/>
    <xf numFmtId="0" fontId="0" fillId="2" borderId="32" xfId="0" applyFill="1" applyBorder="1" applyProtection="1"/>
    <xf numFmtId="4" fontId="0" fillId="2" borderId="32" xfId="0" applyNumberFormat="1" applyFill="1" applyBorder="1" applyProtection="1"/>
    <xf numFmtId="0" fontId="0" fillId="3" borderId="2" xfId="0" applyFill="1" applyBorder="1" applyAlignment="1" applyProtection="1">
      <alignment horizontal="center" vertical="center" wrapText="1"/>
    </xf>
    <xf numFmtId="4" fontId="0" fillId="3" borderId="2" xfId="0" applyNumberFormat="1" applyFill="1" applyBorder="1" applyProtection="1"/>
    <xf numFmtId="0" fontId="0" fillId="3" borderId="2" xfId="0" applyFill="1" applyBorder="1" applyProtection="1"/>
    <xf numFmtId="0" fontId="2" fillId="3" borderId="2" xfId="0" applyFont="1" applyFill="1" applyBorder="1" applyProtection="1"/>
    <xf numFmtId="164" fontId="12" fillId="3" borderId="44" xfId="0" applyNumberFormat="1" applyFont="1" applyFill="1" applyBorder="1" applyProtection="1"/>
    <xf numFmtId="0" fontId="0" fillId="4" borderId="2" xfId="0" applyFill="1" applyBorder="1" applyAlignment="1" applyProtection="1">
      <alignment horizontal="center" vertical="center" wrapText="1"/>
    </xf>
    <xf numFmtId="0" fontId="0" fillId="4" borderId="2" xfId="0" applyFill="1" applyBorder="1" applyProtection="1"/>
    <xf numFmtId="0" fontId="5" fillId="3" borderId="34" xfId="0" applyFont="1" applyFill="1" applyBorder="1" applyAlignment="1" applyProtection="1">
      <alignment horizontal="center" vertical="center" wrapText="1"/>
    </xf>
    <xf numFmtId="4" fontId="5" fillId="3" borderId="35" xfId="0" applyNumberFormat="1" applyFont="1" applyFill="1" applyBorder="1" applyProtection="1"/>
    <xf numFmtId="0" fontId="5" fillId="3" borderId="35" xfId="0" applyFont="1" applyFill="1" applyBorder="1" applyProtection="1"/>
    <xf numFmtId="4" fontId="5" fillId="3" borderId="36" xfId="0" applyNumberFormat="1" applyFont="1" applyFill="1" applyBorder="1" applyProtection="1"/>
    <xf numFmtId="0" fontId="26" fillId="3" borderId="36" xfId="0" applyFont="1" applyFill="1" applyBorder="1" applyProtection="1"/>
    <xf numFmtId="164" fontId="28" fillId="3" borderId="37" xfId="0" applyNumberFormat="1" applyFont="1" applyFill="1" applyBorder="1" applyProtection="1"/>
    <xf numFmtId="0" fontId="35" fillId="0" borderId="38" xfId="0" applyFont="1" applyBorder="1" applyAlignment="1" applyProtection="1">
      <alignment horizontal="center" vertical="center" wrapText="1"/>
    </xf>
    <xf numFmtId="0" fontId="34" fillId="0" borderId="38" xfId="0" applyFont="1" applyBorder="1" applyAlignment="1" applyProtection="1">
      <alignment horizontal="center" vertical="center" wrapText="1"/>
    </xf>
    <xf numFmtId="0" fontId="5" fillId="2" borderId="40" xfId="0" applyFont="1" applyFill="1" applyBorder="1" applyProtection="1"/>
    <xf numFmtId="4" fontId="5" fillId="2" borderId="40" xfId="0" applyNumberFormat="1" applyFont="1" applyFill="1" applyBorder="1" applyProtection="1"/>
    <xf numFmtId="4" fontId="26" fillId="2" borderId="39" xfId="0" applyNumberFormat="1" applyFont="1" applyFill="1" applyBorder="1" applyProtection="1"/>
    <xf numFmtId="164" fontId="26" fillId="2" borderId="41" xfId="0" applyNumberFormat="1" applyFont="1" applyFill="1" applyBorder="1" applyProtection="1"/>
    <xf numFmtId="0" fontId="33" fillId="0" borderId="0" xfId="0" applyFont="1" applyBorder="1" applyProtection="1"/>
    <xf numFmtId="0" fontId="2" fillId="0" borderId="0" xfId="0" applyFont="1" applyBorder="1" applyProtection="1"/>
    <xf numFmtId="4" fontId="0" fillId="2" borderId="22" xfId="0" applyNumberFormat="1" applyFill="1" applyBorder="1" applyProtection="1"/>
    <xf numFmtId="0" fontId="9" fillId="6" borderId="19" xfId="0" applyFont="1" applyFill="1" applyBorder="1" applyProtection="1"/>
    <xf numFmtId="164" fontId="9" fillId="2" borderId="20" xfId="0" applyNumberFormat="1" applyFont="1" applyFill="1" applyBorder="1" applyProtection="1"/>
    <xf numFmtId="0" fontId="8" fillId="0" borderId="0" xfId="0" applyFont="1" applyProtection="1"/>
    <xf numFmtId="0" fontId="8" fillId="0" borderId="0" xfId="0" applyFont="1" applyFill="1" applyBorder="1" applyAlignment="1" applyProtection="1">
      <alignment horizontal="left"/>
    </xf>
    <xf numFmtId="0" fontId="0" fillId="0" borderId="0" xfId="0" applyFill="1" applyBorder="1" applyAlignment="1" applyProtection="1">
      <alignment horizontal="left"/>
    </xf>
    <xf numFmtId="4" fontId="8" fillId="0" borderId="0" xfId="0" applyNumberFormat="1" applyFont="1" applyFill="1" applyBorder="1" applyProtection="1"/>
    <xf numFmtId="164" fontId="8" fillId="0" borderId="0" xfId="0" applyNumberFormat="1" applyFont="1" applyFill="1" applyBorder="1" applyProtection="1"/>
    <xf numFmtId="0" fontId="0" fillId="0" borderId="8" xfId="0" applyBorder="1" applyAlignment="1" applyProtection="1">
      <alignment horizontal="center" vertical="center" wrapText="1"/>
    </xf>
    <xf numFmtId="4" fontId="0" fillId="0" borderId="2" xfId="0" applyNumberFormat="1" applyFill="1" applyBorder="1" applyProtection="1"/>
    <xf numFmtId="4" fontId="4" fillId="2" borderId="32" xfId="0" applyNumberFormat="1" applyFont="1" applyFill="1" applyBorder="1" applyProtection="1"/>
    <xf numFmtId="0" fontId="0" fillId="0" borderId="2" xfId="0" applyBorder="1" applyAlignment="1" applyProtection="1">
      <alignment horizontal="left" wrapText="1"/>
    </xf>
    <xf numFmtId="0" fontId="4" fillId="0" borderId="19" xfId="0" applyFont="1" applyBorder="1" applyProtection="1"/>
    <xf numFmtId="0" fontId="2" fillId="0" borderId="13" xfId="0" applyFont="1" applyBorder="1" applyAlignment="1" applyProtection="1">
      <alignment horizontal="left"/>
    </xf>
    <xf numFmtId="164" fontId="0" fillId="0" borderId="14" xfId="0" applyNumberFormat="1" applyFill="1" applyBorder="1" applyProtection="1"/>
    <xf numFmtId="164" fontId="0" fillId="2" borderId="44" xfId="0" applyNumberFormat="1" applyFill="1" applyBorder="1" applyProtection="1"/>
    <xf numFmtId="164" fontId="0" fillId="2" borderId="46" xfId="0" applyNumberFormat="1" applyFill="1" applyBorder="1" applyProtection="1"/>
    <xf numFmtId="164" fontId="0" fillId="2" borderId="45" xfId="0" applyNumberFormat="1" applyFill="1" applyBorder="1" applyProtection="1"/>
    <xf numFmtId="164" fontId="2" fillId="0" borderId="14" xfId="0" applyNumberFormat="1" applyFont="1" applyFill="1" applyBorder="1" applyProtection="1"/>
    <xf numFmtId="0" fontId="6" fillId="0" borderId="6" xfId="0" applyFont="1" applyBorder="1" applyAlignment="1" applyProtection="1">
      <alignment horizontal="center" wrapText="1"/>
    </xf>
    <xf numFmtId="4" fontId="2" fillId="2" borderId="22" xfId="0" applyNumberFormat="1" applyFont="1" applyFill="1" applyBorder="1" applyProtection="1">
      <protection locked="0"/>
    </xf>
    <xf numFmtId="0" fontId="0" fillId="0" borderId="6" xfId="0" applyBorder="1" applyProtection="1"/>
    <xf numFmtId="0" fontId="2" fillId="0" borderId="15" xfId="0" applyFont="1" applyBorder="1" applyAlignment="1" applyProtection="1">
      <alignment horizontal="left"/>
    </xf>
    <xf numFmtId="4" fontId="0" fillId="0" borderId="12" xfId="0" applyNumberFormat="1" applyFill="1" applyBorder="1" applyProtection="1"/>
    <xf numFmtId="0" fontId="0" fillId="0" borderId="12" xfId="0" applyFill="1" applyBorder="1" applyProtection="1"/>
    <xf numFmtId="164" fontId="0" fillId="0" borderId="6" xfId="0" applyNumberFormat="1" applyFill="1" applyBorder="1" applyProtection="1"/>
    <xf numFmtId="4" fontId="0" fillId="0" borderId="53" xfId="0" applyNumberFormat="1" applyFill="1" applyBorder="1" applyProtection="1"/>
    <xf numFmtId="0" fontId="0" fillId="0" borderId="30" xfId="0" applyFill="1" applyBorder="1" applyProtection="1"/>
    <xf numFmtId="164" fontId="0" fillId="0" borderId="54" xfId="0" applyNumberFormat="1" applyFill="1" applyBorder="1" applyProtection="1"/>
    <xf numFmtId="4" fontId="2" fillId="0" borderId="1" xfId="0" applyNumberFormat="1" applyFont="1" applyFill="1" applyBorder="1" applyProtection="1"/>
    <xf numFmtId="0" fontId="4" fillId="2" borderId="1" xfId="0" applyFont="1" applyFill="1" applyBorder="1" applyProtection="1"/>
    <xf numFmtId="4" fontId="6" fillId="0" borderId="20" xfId="0" applyNumberFormat="1" applyFont="1" applyBorder="1" applyAlignment="1" applyProtection="1">
      <alignment horizontal="center" wrapText="1"/>
    </xf>
    <xf numFmtId="0" fontId="5" fillId="0" borderId="13" xfId="0" applyFont="1" applyFill="1" applyBorder="1" applyProtection="1"/>
    <xf numFmtId="0" fontId="0" fillId="0" borderId="15" xfId="0" applyFill="1" applyBorder="1" applyProtection="1"/>
    <xf numFmtId="0" fontId="5" fillId="0" borderId="15" xfId="0" applyFont="1" applyFill="1" applyBorder="1" applyProtection="1"/>
    <xf numFmtId="0" fontId="5" fillId="0" borderId="40" xfId="0" applyFont="1" applyBorder="1" applyAlignment="1" applyProtection="1">
      <alignment horizontal="left" wrapText="1"/>
    </xf>
    <xf numFmtId="4" fontId="5" fillId="0" borderId="40" xfId="0" applyNumberFormat="1" applyFont="1" applyFill="1" applyBorder="1" applyProtection="1">
      <protection locked="0"/>
    </xf>
    <xf numFmtId="164" fontId="5" fillId="2" borderId="58" xfId="0" applyNumberFormat="1" applyFont="1" applyFill="1" applyBorder="1" applyProtection="1"/>
    <xf numFmtId="4" fontId="20" fillId="2" borderId="22" xfId="0" applyNumberFormat="1" applyFont="1" applyFill="1" applyBorder="1" applyProtection="1"/>
    <xf numFmtId="4" fontId="0" fillId="0" borderId="19" xfId="0" applyNumberFormat="1" applyBorder="1" applyProtection="1"/>
    <xf numFmtId="164" fontId="0" fillId="0" borderId="18" xfId="0" applyNumberFormat="1" applyBorder="1" applyProtection="1"/>
    <xf numFmtId="4" fontId="26" fillId="0" borderId="1" xfId="0" applyNumberFormat="1" applyFont="1" applyFill="1" applyBorder="1" applyProtection="1"/>
    <xf numFmtId="0" fontId="5" fillId="2" borderId="1" xfId="0" applyFont="1" applyFill="1" applyBorder="1" applyProtection="1"/>
    <xf numFmtId="164" fontId="26" fillId="2" borderId="45" xfId="0" applyNumberFormat="1" applyFont="1" applyFill="1" applyBorder="1" applyProtection="1"/>
    <xf numFmtId="0" fontId="5" fillId="8" borderId="19" xfId="0" applyFont="1" applyFill="1" applyBorder="1" applyProtection="1"/>
    <xf numFmtId="164" fontId="5" fillId="8" borderId="18" xfId="0" applyNumberFormat="1" applyFont="1" applyFill="1" applyBorder="1" applyProtection="1"/>
    <xf numFmtId="164" fontId="12" fillId="3" borderId="23" xfId="0" applyNumberFormat="1" applyFont="1" applyFill="1" applyBorder="1" applyAlignment="1" applyProtection="1">
      <alignment horizontal="right"/>
    </xf>
    <xf numFmtId="0" fontId="36" fillId="0" borderId="0" xfId="3" applyNumberFormat="1" applyFont="1" applyAlignment="1">
      <alignment vertical="center"/>
    </xf>
    <xf numFmtId="0" fontId="37" fillId="0" borderId="0" xfId="3" applyFont="1" applyAlignment="1">
      <alignment horizontal="center" vertical="center" wrapText="1"/>
    </xf>
    <xf numFmtId="0" fontId="30" fillId="0" borderId="0" xfId="3" applyNumberFormat="1" applyFont="1" applyAlignment="1">
      <alignment vertical="center"/>
    </xf>
    <xf numFmtId="0" fontId="38" fillId="0" borderId="0" xfId="3" applyNumberFormat="1" applyFont="1" applyAlignment="1">
      <alignment vertical="center"/>
    </xf>
    <xf numFmtId="0" fontId="37" fillId="0" borderId="0" xfId="3" applyNumberFormat="1" applyFont="1" applyAlignment="1">
      <alignment horizontal="center" vertical="center" wrapText="1"/>
    </xf>
    <xf numFmtId="0" fontId="30" fillId="0" borderId="0" xfId="3" applyNumberFormat="1" applyFont="1" applyAlignment="1" applyProtection="1">
      <alignment vertical="center"/>
      <protection locked="0"/>
    </xf>
    <xf numFmtId="0" fontId="37" fillId="0" borderId="0" xfId="3" applyFont="1" applyAlignment="1" applyProtection="1">
      <alignment horizontal="center" vertical="center" wrapText="1"/>
      <protection locked="0"/>
    </xf>
    <xf numFmtId="4" fontId="36" fillId="0" borderId="0" xfId="3" applyNumberFormat="1" applyFont="1" applyAlignment="1">
      <alignment vertical="center"/>
    </xf>
    <xf numFmtId="0" fontId="1" fillId="0" borderId="0" xfId="5"/>
    <xf numFmtId="0" fontId="1" fillId="0" borderId="21" xfId="5" applyBorder="1" applyAlignment="1">
      <alignment horizontal="center" vertical="center" wrapText="1"/>
    </xf>
    <xf numFmtId="0" fontId="1" fillId="0" borderId="22" xfId="5" applyBorder="1" applyAlignment="1">
      <alignment horizontal="center" vertical="center" wrapText="1"/>
    </xf>
    <xf numFmtId="0" fontId="1" fillId="0" borderId="23" xfId="5" applyBorder="1" applyAlignment="1">
      <alignment horizontal="center" vertical="center" wrapText="1"/>
    </xf>
    <xf numFmtId="0" fontId="1" fillId="0" borderId="1" xfId="5" applyBorder="1"/>
    <xf numFmtId="0" fontId="1" fillId="0" borderId="2" xfId="5" applyBorder="1"/>
    <xf numFmtId="0" fontId="40" fillId="0" borderId="48" xfId="3" applyFont="1" applyBorder="1" applyAlignment="1">
      <alignment vertical="center"/>
    </xf>
    <xf numFmtId="0" fontId="40" fillId="0" borderId="29" xfId="3" applyFont="1" applyBorder="1" applyAlignment="1">
      <alignment vertical="center"/>
    </xf>
    <xf numFmtId="0" fontId="40" fillId="0" borderId="63" xfId="3" applyFont="1" applyBorder="1" applyAlignment="1">
      <alignment vertical="center"/>
    </xf>
    <xf numFmtId="0" fontId="37" fillId="0" borderId="64" xfId="3" applyFont="1" applyBorder="1" applyAlignment="1">
      <alignment horizontal="center" vertical="center" wrapText="1"/>
    </xf>
    <xf numFmtId="14" fontId="37" fillId="0" borderId="1" xfId="3" applyNumberFormat="1" applyFont="1" applyBorder="1" applyAlignment="1">
      <alignment horizontal="center" vertical="center" wrapText="1"/>
    </xf>
    <xf numFmtId="0" fontId="37" fillId="0" borderId="1" xfId="3" applyFont="1" applyBorder="1" applyAlignment="1">
      <alignment horizontal="center" vertical="center" wrapText="1"/>
    </xf>
    <xf numFmtId="4" fontId="37" fillId="0" borderId="45" xfId="3" applyNumberFormat="1" applyFont="1" applyBorder="1" applyAlignment="1">
      <alignment horizontal="center" vertical="center" wrapText="1"/>
    </xf>
    <xf numFmtId="0" fontId="41" fillId="0" borderId="0" xfId="3" applyFont="1" applyAlignment="1">
      <alignment vertical="center"/>
    </xf>
    <xf numFmtId="14" fontId="38" fillId="0" borderId="0" xfId="3" applyNumberFormat="1" applyFont="1" applyAlignment="1">
      <alignment horizontal="left" vertical="center"/>
    </xf>
    <xf numFmtId="0" fontId="38" fillId="0" borderId="0" xfId="3" applyFont="1" applyBorder="1" applyAlignment="1">
      <alignment vertical="center"/>
    </xf>
    <xf numFmtId="4" fontId="38" fillId="0" borderId="0" xfId="3" applyNumberFormat="1" applyFont="1" applyBorder="1" applyAlignment="1">
      <alignment vertical="center"/>
    </xf>
    <xf numFmtId="0" fontId="38" fillId="0" borderId="0" xfId="3" applyFont="1" applyAlignment="1">
      <alignment vertical="center"/>
    </xf>
    <xf numFmtId="0" fontId="30" fillId="0" borderId="0" xfId="3" applyFont="1" applyAlignment="1">
      <alignment vertical="center"/>
    </xf>
    <xf numFmtId="14" fontId="30" fillId="0" borderId="0" xfId="3" applyNumberFormat="1" applyFont="1" applyAlignment="1">
      <alignment horizontal="left" vertical="center"/>
    </xf>
    <xf numFmtId="0" fontId="30" fillId="0" borderId="0" xfId="3" applyFont="1" applyBorder="1" applyAlignment="1">
      <alignment vertical="center"/>
    </xf>
    <xf numFmtId="4" fontId="30" fillId="0" borderId="0" xfId="3" applyNumberFormat="1" applyFont="1" applyBorder="1" applyAlignment="1">
      <alignment vertical="center"/>
    </xf>
    <xf numFmtId="0" fontId="40" fillId="0" borderId="5" xfId="3" applyFont="1" applyBorder="1" applyAlignment="1">
      <alignment horizontal="center" vertical="center"/>
    </xf>
    <xf numFmtId="0" fontId="39" fillId="0" borderId="0" xfId="4" applyFont="1" applyAlignment="1">
      <alignment vertical="center"/>
    </xf>
    <xf numFmtId="0" fontId="30" fillId="0" borderId="61" xfId="3" applyFont="1" applyBorder="1" applyAlignment="1" applyProtection="1">
      <alignment vertical="center"/>
      <protection locked="0"/>
    </xf>
    <xf numFmtId="14" fontId="30" fillId="0" borderId="32" xfId="3" applyNumberFormat="1" applyFont="1" applyBorder="1" applyAlignment="1" applyProtection="1">
      <alignment horizontal="left" vertical="center"/>
      <protection locked="0"/>
    </xf>
    <xf numFmtId="0" fontId="30" fillId="0" borderId="32" xfId="3" applyFont="1" applyBorder="1" applyAlignment="1" applyProtection="1">
      <alignment vertical="center"/>
      <protection locked="0"/>
    </xf>
    <xf numFmtId="0" fontId="30" fillId="0" borderId="0" xfId="3" applyFont="1" applyAlignment="1" applyProtection="1">
      <alignment vertical="center"/>
      <protection locked="0"/>
    </xf>
    <xf numFmtId="0" fontId="36" fillId="0" borderId="0" xfId="3" applyAlignment="1">
      <alignment vertical="center"/>
    </xf>
    <xf numFmtId="0" fontId="30" fillId="0" borderId="62" xfId="3" applyFont="1" applyBorder="1" applyAlignment="1" applyProtection="1">
      <alignment vertical="center"/>
      <protection locked="0"/>
    </xf>
    <xf numFmtId="14" fontId="30" fillId="0" borderId="39" xfId="3" applyNumberFormat="1" applyFont="1" applyBorder="1" applyAlignment="1" applyProtection="1">
      <alignment horizontal="left" vertical="center"/>
      <protection locked="0"/>
    </xf>
    <xf numFmtId="4" fontId="36" fillId="0" borderId="0" xfId="3" applyNumberFormat="1" applyAlignment="1">
      <alignment vertical="center"/>
    </xf>
    <xf numFmtId="3" fontId="30" fillId="0" borderId="49" xfId="3" applyNumberFormat="1" applyFont="1" applyBorder="1" applyAlignment="1" applyProtection="1">
      <alignment vertical="center"/>
      <protection locked="0"/>
    </xf>
    <xf numFmtId="0" fontId="40" fillId="0" borderId="43" xfId="3" applyFont="1" applyBorder="1" applyAlignment="1">
      <alignment horizontal="center" vertical="center"/>
    </xf>
    <xf numFmtId="0" fontId="40" fillId="0" borderId="60" xfId="3" applyFont="1" applyBorder="1" applyAlignment="1">
      <alignment horizontal="center" vertical="center"/>
    </xf>
    <xf numFmtId="0" fontId="37" fillId="9" borderId="40" xfId="3" applyFont="1" applyFill="1" applyBorder="1" applyAlignment="1" applyProtection="1">
      <alignment horizontal="right" vertical="center"/>
      <protection locked="0"/>
    </xf>
    <xf numFmtId="3" fontId="37" fillId="9" borderId="58" xfId="3" applyNumberFormat="1" applyFont="1" applyFill="1" applyBorder="1" applyAlignment="1" applyProtection="1">
      <alignment vertical="center"/>
      <protection locked="0"/>
    </xf>
    <xf numFmtId="0" fontId="22"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13" fillId="0" borderId="17" xfId="0" applyFont="1" applyBorder="1" applyAlignment="1" applyProtection="1">
      <alignment horizontal="center" wrapText="1"/>
    </xf>
    <xf numFmtId="0" fontId="15" fillId="0" borderId="19" xfId="0" applyFont="1" applyBorder="1" applyAlignment="1" applyProtection="1">
      <alignment horizontal="center"/>
    </xf>
    <xf numFmtId="0" fontId="15" fillId="0" borderId="18" xfId="0" applyFont="1" applyBorder="1" applyAlignment="1" applyProtection="1">
      <alignment horizontal="center"/>
    </xf>
    <xf numFmtId="0" fontId="4"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2" fillId="0" borderId="21" xfId="0" applyFont="1" applyBorder="1" applyAlignment="1" applyProtection="1">
      <alignment horizontal="left"/>
    </xf>
    <xf numFmtId="0" fontId="2" fillId="0" borderId="22" xfId="0" applyFont="1" applyBorder="1" applyAlignment="1" applyProtection="1">
      <alignment horizontal="left"/>
    </xf>
    <xf numFmtId="0" fontId="2" fillId="0" borderId="52" xfId="0" applyFont="1" applyBorder="1" applyAlignment="1" applyProtection="1">
      <alignment horizontal="left"/>
    </xf>
    <xf numFmtId="0" fontId="2" fillId="0" borderId="36" xfId="0" applyFont="1" applyBorder="1" applyAlignment="1" applyProtection="1">
      <alignment horizontal="left"/>
    </xf>
    <xf numFmtId="0" fontId="16" fillId="6" borderId="15" xfId="0" applyFont="1" applyFill="1" applyBorder="1" applyAlignment="1" applyProtection="1">
      <alignment horizontal="center"/>
      <protection locked="0"/>
    </xf>
    <xf numFmtId="0" fontId="16" fillId="6" borderId="16" xfId="0" applyFont="1" applyFill="1" applyBorder="1" applyAlignment="1" applyProtection="1">
      <alignment horizontal="center"/>
      <protection locked="0"/>
    </xf>
    <xf numFmtId="0" fontId="16" fillId="6" borderId="27" xfId="0" applyFont="1" applyFill="1" applyBorder="1" applyAlignment="1" applyProtection="1">
      <alignment horizontal="center"/>
      <protection locked="0"/>
    </xf>
    <xf numFmtId="0" fontId="26" fillId="6" borderId="15" xfId="0" applyFont="1" applyFill="1" applyBorder="1" applyAlignment="1" applyProtection="1">
      <alignment horizontal="center"/>
      <protection locked="0"/>
    </xf>
    <xf numFmtId="0" fontId="26" fillId="6" borderId="16" xfId="0" applyFont="1" applyFill="1" applyBorder="1" applyAlignment="1" applyProtection="1">
      <alignment horizontal="center"/>
      <protection locked="0"/>
    </xf>
    <xf numFmtId="0" fontId="26" fillId="6" borderId="27" xfId="0" applyFont="1" applyFill="1" applyBorder="1" applyAlignment="1" applyProtection="1">
      <alignment horizontal="center"/>
      <protection locked="0"/>
    </xf>
    <xf numFmtId="0" fontId="2" fillId="0" borderId="17" xfId="0" applyFont="1" applyBorder="1" applyAlignment="1" applyProtection="1"/>
    <xf numFmtId="0" fontId="0" fillId="0" borderId="19" xfId="0" applyBorder="1" applyAlignment="1"/>
    <xf numFmtId="0" fontId="0" fillId="0" borderId="18" xfId="0" applyBorder="1" applyAlignment="1"/>
    <xf numFmtId="0" fontId="4" fillId="0" borderId="3"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16" xfId="0" applyBorder="1" applyAlignment="1" applyProtection="1">
      <alignment wrapText="1"/>
    </xf>
    <xf numFmtId="0" fontId="0" fillId="0" borderId="27" xfId="0" applyBorder="1" applyAlignment="1" applyProtection="1">
      <alignment wrapText="1"/>
    </xf>
    <xf numFmtId="0" fontId="2" fillId="0" borderId="4"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4" xfId="0" applyFont="1" applyBorder="1" applyAlignment="1" applyProtection="1">
      <alignment horizontal="center" wrapText="1"/>
    </xf>
    <xf numFmtId="164" fontId="2" fillId="0" borderId="6" xfId="0" applyNumberFormat="1" applyFont="1" applyBorder="1" applyAlignment="1" applyProtection="1">
      <alignment horizontal="center" wrapText="1"/>
    </xf>
    <xf numFmtId="164" fontId="2" fillId="0" borderId="14" xfId="0" applyNumberFormat="1" applyFont="1" applyBorder="1" applyAlignment="1" applyProtection="1">
      <alignment horizontal="center" wrapText="1"/>
    </xf>
    <xf numFmtId="0" fontId="2" fillId="0" borderId="17" xfId="0" applyFont="1" applyBorder="1" applyAlignment="1" applyProtection="1">
      <alignment horizontal="left" wrapText="1"/>
    </xf>
    <xf numFmtId="0" fontId="0" fillId="0" borderId="19" xfId="0" applyBorder="1" applyAlignment="1" applyProtection="1">
      <alignment horizontal="left" wrapText="1"/>
    </xf>
    <xf numFmtId="0" fontId="0" fillId="0" borderId="18" xfId="0" applyBorder="1" applyAlignment="1" applyProtection="1">
      <alignment horizontal="left" wrapText="1"/>
    </xf>
    <xf numFmtId="0" fontId="2" fillId="0" borderId="35" xfId="0" applyFont="1" applyBorder="1" applyAlignment="1" applyProtection="1">
      <alignment horizontal="left"/>
    </xf>
    <xf numFmtId="0" fontId="2" fillId="0" borderId="33" xfId="0" applyFont="1" applyBorder="1" applyAlignment="1" applyProtection="1">
      <alignment horizontal="left"/>
    </xf>
    <xf numFmtId="0" fontId="2" fillId="0" borderId="30" xfId="0" applyFont="1" applyBorder="1" applyAlignment="1" applyProtection="1">
      <alignment horizontal="left"/>
    </xf>
    <xf numFmtId="0" fontId="2" fillId="0" borderId="31" xfId="0" applyFont="1" applyBorder="1" applyAlignment="1" applyProtection="1">
      <alignment horizontal="left"/>
    </xf>
    <xf numFmtId="0" fontId="2" fillId="0" borderId="17" xfId="0" applyFont="1" applyFill="1" applyBorder="1" applyAlignment="1" applyProtection="1">
      <alignment wrapText="1"/>
    </xf>
    <xf numFmtId="0" fontId="0" fillId="0" borderId="19" xfId="0" applyBorder="1" applyAlignment="1" applyProtection="1">
      <alignment wrapText="1"/>
    </xf>
    <xf numFmtId="0" fontId="0" fillId="0" borderId="18" xfId="0" applyBorder="1" applyAlignment="1" applyProtection="1">
      <alignment wrapText="1"/>
    </xf>
    <xf numFmtId="0" fontId="0" fillId="0" borderId="0" xfId="0" applyAlignment="1" applyProtection="1">
      <alignment horizontal="center" wrapText="1"/>
    </xf>
    <xf numFmtId="0" fontId="2" fillId="0" borderId="17" xfId="0" applyFont="1" applyBorder="1" applyAlignment="1" applyProtection="1">
      <alignment horizontal="left"/>
    </xf>
    <xf numFmtId="0" fontId="2" fillId="0" borderId="19" xfId="0" applyFont="1" applyBorder="1" applyAlignment="1" applyProtection="1">
      <alignment horizontal="left"/>
    </xf>
    <xf numFmtId="0" fontId="4" fillId="0" borderId="17"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2" fillId="2" borderId="17" xfId="0" applyFont="1" applyFill="1" applyBorder="1" applyAlignment="1" applyProtection="1">
      <alignment horizontal="left"/>
    </xf>
    <xf numFmtId="0" fontId="0" fillId="0" borderId="19" xfId="0" applyBorder="1" applyAlignment="1">
      <alignment horizontal="left"/>
    </xf>
    <xf numFmtId="0" fontId="0" fillId="0" borderId="18" xfId="0" applyBorder="1" applyAlignment="1">
      <alignment horizontal="left"/>
    </xf>
    <xf numFmtId="0" fontId="8" fillId="2" borderId="59" xfId="0" applyFont="1" applyFill="1" applyBorder="1" applyAlignment="1" applyProtection="1">
      <alignment horizontal="left" vertical="center" wrapText="1"/>
    </xf>
    <xf numFmtId="0" fontId="0" fillId="0" borderId="19" xfId="0" applyBorder="1" applyAlignment="1">
      <alignment wrapText="1"/>
    </xf>
    <xf numFmtId="0" fontId="0" fillId="0" borderId="2" xfId="0" applyBorder="1" applyAlignment="1" applyProtection="1">
      <alignment horizontal="left" wrapText="1"/>
    </xf>
    <xf numFmtId="0" fontId="2" fillId="0" borderId="2" xfId="0" applyFont="1" applyBorder="1" applyAlignment="1" applyProtection="1">
      <alignment horizontal="left" wrapText="1"/>
    </xf>
    <xf numFmtId="0" fontId="26" fillId="8" borderId="17" xfId="0" applyFont="1" applyFill="1" applyBorder="1" applyAlignment="1" applyProtection="1">
      <alignment wrapText="1"/>
    </xf>
    <xf numFmtId="0" fontId="26" fillId="8" borderId="19" xfId="0" applyFont="1" applyFill="1" applyBorder="1" applyAlignment="1" applyProtection="1">
      <alignment wrapText="1"/>
    </xf>
    <xf numFmtId="0" fontId="26" fillId="0" borderId="1" xfId="0" applyFont="1" applyBorder="1" applyAlignment="1" applyProtection="1">
      <alignment horizontal="left" wrapText="1"/>
    </xf>
    <xf numFmtId="0" fontId="2" fillId="0" borderId="24" xfId="0" applyFont="1" applyBorder="1" applyAlignment="1" applyProtection="1">
      <alignment horizontal="left" wrapText="1"/>
    </xf>
    <xf numFmtId="0" fontId="2" fillId="0" borderId="25" xfId="0" applyFont="1" applyBorder="1" applyAlignment="1" applyProtection="1">
      <alignment horizontal="left" wrapText="1"/>
    </xf>
    <xf numFmtId="0" fontId="2" fillId="0" borderId="9" xfId="0" applyFont="1" applyBorder="1" applyAlignment="1" applyProtection="1">
      <alignment horizontal="left" wrapText="1"/>
    </xf>
    <xf numFmtId="0" fontId="0" fillId="0" borderId="11" xfId="0" applyBorder="1" applyAlignment="1" applyProtection="1">
      <alignment horizontal="left" wrapText="1"/>
    </xf>
    <xf numFmtId="0" fontId="0" fillId="0" borderId="5" xfId="0" applyBorder="1" applyAlignment="1" applyProtection="1">
      <alignment horizontal="left" wrapText="1"/>
    </xf>
    <xf numFmtId="0" fontId="0" fillId="0" borderId="8" xfId="0" applyBorder="1" applyAlignment="1" applyProtection="1">
      <alignment horizontal="left" wrapText="1"/>
    </xf>
    <xf numFmtId="0" fontId="34" fillId="0" borderId="55" xfId="0" applyFont="1" applyBorder="1" applyAlignment="1" applyProtection="1">
      <alignment horizontal="right" wrapText="1"/>
    </xf>
    <xf numFmtId="0" fontId="34" fillId="0" borderId="56" xfId="0" applyFont="1" applyBorder="1" applyAlignment="1" applyProtection="1">
      <alignment horizontal="right" wrapText="1"/>
    </xf>
    <xf numFmtId="0" fontId="34" fillId="0" borderId="57" xfId="0" applyFont="1" applyBorder="1" applyAlignment="1" applyProtection="1">
      <alignment horizontal="right" wrapText="1"/>
    </xf>
    <xf numFmtId="0" fontId="22" fillId="0" borderId="0" xfId="0" applyFont="1" applyAlignment="1" applyProtection="1">
      <alignment horizontal="center" wrapText="1"/>
    </xf>
    <xf numFmtId="0" fontId="23" fillId="0" borderId="0" xfId="0" applyFont="1" applyAlignment="1" applyProtection="1">
      <alignment horizontal="center" wrapText="1"/>
    </xf>
    <xf numFmtId="0" fontId="7" fillId="0" borderId="0" xfId="0" applyFont="1" applyAlignment="1" applyProtection="1">
      <alignment horizontal="center"/>
    </xf>
    <xf numFmtId="0" fontId="7" fillId="0" borderId="0" xfId="0" applyFont="1" applyAlignment="1" applyProtection="1">
      <alignment horizontal="center" wrapText="1"/>
    </xf>
    <xf numFmtId="0" fontId="2" fillId="2" borderId="15" xfId="0" applyFont="1" applyFill="1" applyBorder="1" applyAlignment="1" applyProtection="1">
      <alignment horizontal="center"/>
    </xf>
    <xf numFmtId="0" fontId="2" fillId="2" borderId="16" xfId="0" applyFont="1" applyFill="1" applyBorder="1" applyAlignment="1" applyProtection="1">
      <alignment horizontal="center"/>
    </xf>
    <xf numFmtId="0" fontId="2" fillId="2" borderId="27" xfId="0" applyFont="1" applyFill="1" applyBorder="1" applyAlignment="1" applyProtection="1">
      <alignment horizontal="center"/>
    </xf>
    <xf numFmtId="0" fontId="2" fillId="0" borderId="1" xfId="0" applyFont="1" applyBorder="1" applyAlignment="1" applyProtection="1">
      <alignment horizontal="left" wrapText="1"/>
    </xf>
    <xf numFmtId="0" fontId="15" fillId="0" borderId="16" xfId="0" applyFont="1" applyBorder="1" applyAlignment="1" applyProtection="1">
      <alignment horizontal="center" wrapText="1"/>
    </xf>
    <xf numFmtId="0" fontId="32" fillId="0" borderId="0" xfId="0" applyFont="1" applyAlignment="1" applyProtection="1"/>
    <xf numFmtId="164" fontId="2" fillId="0" borderId="27" xfId="0" applyNumberFormat="1" applyFont="1" applyBorder="1" applyAlignment="1" applyProtection="1">
      <alignment horizontal="center" wrapText="1"/>
    </xf>
    <xf numFmtId="0" fontId="2" fillId="0" borderId="4" xfId="0" applyFont="1" applyBorder="1" applyAlignment="1" applyProtection="1">
      <alignment vertical="center"/>
    </xf>
    <xf numFmtId="0" fontId="0" fillId="0" borderId="12"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27" xfId="0" applyBorder="1" applyAlignment="1">
      <alignment vertical="center"/>
    </xf>
    <xf numFmtId="0" fontId="4" fillId="0" borderId="4"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0" fillId="0" borderId="12" xfId="0" applyBorder="1" applyAlignment="1" applyProtection="1">
      <alignment wrapText="1"/>
    </xf>
    <xf numFmtId="0" fontId="0" fillId="0" borderId="6" xfId="0" applyBorder="1" applyAlignment="1" applyProtection="1">
      <alignment wrapText="1"/>
    </xf>
    <xf numFmtId="0" fontId="4" fillId="0" borderId="13" xfId="0" applyFont="1" applyBorder="1" applyAlignment="1" applyProtection="1">
      <alignment wrapText="1"/>
    </xf>
    <xf numFmtId="0" fontId="19" fillId="0" borderId="0" xfId="0" applyFont="1" applyBorder="1" applyAlignment="1" applyProtection="1">
      <alignment wrapText="1"/>
    </xf>
    <xf numFmtId="0" fontId="0" fillId="0" borderId="0" xfId="0" applyBorder="1" applyAlignment="1" applyProtection="1">
      <alignment wrapText="1"/>
    </xf>
    <xf numFmtId="0" fontId="0" fillId="0" borderId="14" xfId="0" applyBorder="1" applyAlignment="1" applyProtection="1">
      <alignment wrapText="1"/>
    </xf>
    <xf numFmtId="0" fontId="4" fillId="0" borderId="15" xfId="0" applyFont="1" applyBorder="1" applyAlignment="1" applyProtection="1">
      <alignment wrapText="1"/>
    </xf>
    <xf numFmtId="0" fontId="0" fillId="0" borderId="0" xfId="0" applyBorder="1" applyAlignment="1" applyProtection="1">
      <alignment horizontal="center" wrapText="1"/>
    </xf>
    <xf numFmtId="0" fontId="0" fillId="0" borderId="19" xfId="0" applyBorder="1" applyAlignment="1" applyProtection="1">
      <protection locked="0"/>
    </xf>
    <xf numFmtId="0" fontId="2" fillId="0" borderId="4" xfId="0" applyFont="1" applyBorder="1" applyAlignment="1" applyProtection="1"/>
    <xf numFmtId="0" fontId="0" fillId="0" borderId="12" xfId="0" applyBorder="1" applyAlignment="1" applyProtection="1"/>
    <xf numFmtId="0" fontId="0" fillId="0" borderId="6" xfId="0" applyBorder="1" applyAlignment="1" applyProtection="1"/>
    <xf numFmtId="0" fontId="0" fillId="0" borderId="16" xfId="0" applyBorder="1" applyAlignment="1" applyProtection="1">
      <alignment horizontal="center"/>
    </xf>
    <xf numFmtId="0" fontId="0" fillId="0" borderId="27" xfId="0" applyBorder="1" applyAlignment="1" applyProtection="1">
      <alignment horizontal="center"/>
    </xf>
    <xf numFmtId="0" fontId="0" fillId="0" borderId="47" xfId="0" applyBorder="1" applyAlignment="1" applyProtection="1">
      <alignment horizontal="left" wrapText="1"/>
      <protection locked="0"/>
    </xf>
    <xf numFmtId="0" fontId="0" fillId="0" borderId="25" xfId="0" applyBorder="1" applyAlignment="1" applyProtection="1">
      <alignment horizontal="left" wrapText="1"/>
      <protection locked="0"/>
    </xf>
    <xf numFmtId="0" fontId="0" fillId="0" borderId="9" xfId="0" applyBorder="1" applyAlignment="1" applyProtection="1">
      <alignment horizontal="left" wrapText="1"/>
      <protection locked="0"/>
    </xf>
    <xf numFmtId="0" fontId="2" fillId="7" borderId="17" xfId="0" applyFont="1" applyFill="1" applyBorder="1" applyAlignment="1" applyProtection="1">
      <alignment horizontal="left" wrapText="1"/>
    </xf>
    <xf numFmtId="0" fontId="2" fillId="7" borderId="19" xfId="0" applyFont="1" applyFill="1" applyBorder="1" applyAlignment="1" applyProtection="1">
      <alignment horizontal="left" wrapText="1"/>
    </xf>
    <xf numFmtId="0" fontId="2" fillId="7" borderId="26" xfId="0" applyFont="1" applyFill="1" applyBorder="1" applyAlignment="1" applyProtection="1">
      <alignment horizontal="left" wrapText="1"/>
    </xf>
    <xf numFmtId="0" fontId="0" fillId="0" borderId="48" xfId="0" applyBorder="1" applyAlignment="1" applyProtection="1">
      <alignment horizontal="left" wrapText="1"/>
      <protection locked="0"/>
    </xf>
    <xf numFmtId="0" fontId="0" fillId="0" borderId="29" xfId="0" applyBorder="1" applyAlignment="1" applyProtection="1">
      <alignment horizontal="left" wrapText="1"/>
      <protection locked="0"/>
    </xf>
    <xf numFmtId="0" fontId="0" fillId="0" borderId="10" xfId="0" applyBorder="1" applyAlignment="1" applyProtection="1">
      <alignment horizontal="left" wrapText="1"/>
      <protection locked="0"/>
    </xf>
    <xf numFmtId="0" fontId="10" fillId="4" borderId="15" xfId="0" applyFont="1" applyFill="1" applyBorder="1" applyAlignment="1" applyProtection="1">
      <alignment wrapText="1"/>
    </xf>
    <xf numFmtId="0" fontId="11" fillId="4" borderId="16" xfId="0" applyFont="1" applyFill="1" applyBorder="1" applyAlignment="1" applyProtection="1">
      <alignment wrapText="1"/>
    </xf>
    <xf numFmtId="0" fontId="5" fillId="0" borderId="48" xfId="0" applyFont="1" applyBorder="1" applyAlignment="1" applyProtection="1">
      <alignment horizontal="left" wrapText="1"/>
    </xf>
    <xf numFmtId="0" fontId="5" fillId="0" borderId="29" xfId="0" applyFont="1" applyBorder="1" applyAlignment="1" applyProtection="1">
      <alignment horizontal="left" wrapText="1"/>
    </xf>
    <xf numFmtId="0" fontId="5" fillId="0" borderId="10" xfId="0" applyFont="1" applyBorder="1" applyAlignment="1" applyProtection="1">
      <alignment horizontal="left" wrapText="1"/>
    </xf>
    <xf numFmtId="0" fontId="0" fillId="0" borderId="51" xfId="0" applyBorder="1" applyAlignment="1" applyProtection="1">
      <alignment horizontal="left" wrapText="1"/>
    </xf>
    <xf numFmtId="0" fontId="0" fillId="0" borderId="3" xfId="0" applyBorder="1" applyAlignment="1" applyProtection="1">
      <alignment horizontal="left" wrapText="1"/>
    </xf>
    <xf numFmtId="0" fontId="4" fillId="0" borderId="47" xfId="0" applyFont="1" applyFill="1" applyBorder="1" applyAlignment="1" applyProtection="1">
      <alignment horizontal="left" wrapText="1"/>
      <protection locked="0"/>
    </xf>
    <xf numFmtId="0" fontId="4" fillId="0" borderId="25" xfId="0" applyFont="1" applyFill="1" applyBorder="1" applyAlignment="1" applyProtection="1">
      <alignment horizontal="left" wrapText="1"/>
      <protection locked="0"/>
    </xf>
    <xf numFmtId="0" fontId="4" fillId="0" borderId="13"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4" fillId="0" borderId="42" xfId="0" applyFont="1" applyBorder="1" applyAlignment="1" applyProtection="1">
      <alignment horizontal="left" wrapText="1"/>
      <protection locked="0"/>
    </xf>
    <xf numFmtId="0" fontId="4" fillId="0" borderId="48" xfId="0" applyFont="1" applyBorder="1" applyAlignment="1" applyProtection="1">
      <alignment horizontal="left" wrapText="1"/>
      <protection locked="0"/>
    </xf>
    <xf numFmtId="0" fontId="4" fillId="0" borderId="29"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5" fillId="0" borderId="47" xfId="0" applyFont="1" applyBorder="1" applyAlignment="1" applyProtection="1">
      <alignment horizontal="left" wrapText="1"/>
    </xf>
    <xf numFmtId="0" fontId="5" fillId="0" borderId="25" xfId="0" applyFont="1" applyBorder="1" applyAlignment="1" applyProtection="1">
      <alignment horizontal="left" wrapText="1"/>
    </xf>
    <xf numFmtId="0" fontId="5" fillId="0" borderId="9"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0" xfId="0" applyFont="1" applyBorder="1" applyAlignment="1" applyProtection="1">
      <alignment horizontal="left" wrapText="1"/>
    </xf>
    <xf numFmtId="0" fontId="4" fillId="0" borderId="42" xfId="0" applyFont="1" applyBorder="1" applyAlignment="1" applyProtection="1">
      <alignment horizontal="left" wrapText="1"/>
    </xf>
    <xf numFmtId="0" fontId="2" fillId="7" borderId="17" xfId="0" applyFont="1" applyFill="1" applyBorder="1" applyAlignment="1" applyProtection="1">
      <alignment horizontal="left" wrapText="1"/>
      <protection locked="0"/>
    </xf>
    <xf numFmtId="0" fontId="2" fillId="7" borderId="19" xfId="0" applyFont="1" applyFill="1" applyBorder="1" applyAlignment="1" applyProtection="1">
      <alignment horizontal="left" wrapText="1"/>
      <protection locked="0"/>
    </xf>
    <xf numFmtId="0" fontId="2" fillId="7" borderId="26" xfId="0" applyFont="1" applyFill="1" applyBorder="1" applyAlignment="1" applyProtection="1">
      <alignment horizontal="left" wrapText="1"/>
      <protection locked="0"/>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0" fillId="4" borderId="48" xfId="0" applyFont="1" applyFill="1" applyBorder="1" applyAlignment="1" applyProtection="1">
      <alignment horizontal="left" wrapText="1"/>
    </xf>
    <xf numFmtId="0" fontId="10" fillId="4" borderId="29" xfId="0" applyFont="1" applyFill="1" applyBorder="1" applyAlignment="1" applyProtection="1">
      <alignment horizontal="left" wrapText="1"/>
    </xf>
    <xf numFmtId="0" fontId="10" fillId="4" borderId="10" xfId="0" applyFont="1" applyFill="1" applyBorder="1" applyAlignment="1" applyProtection="1">
      <alignment horizontal="left" wrapText="1"/>
    </xf>
    <xf numFmtId="0" fontId="5" fillId="0" borderId="25" xfId="0" applyFont="1" applyBorder="1" applyProtection="1"/>
    <xf numFmtId="0" fontId="5" fillId="0" borderId="9" xfId="0" applyFont="1" applyBorder="1" applyProtection="1"/>
    <xf numFmtId="0" fontId="2" fillId="0" borderId="48" xfId="0" applyFont="1" applyBorder="1" applyAlignment="1" applyProtection="1">
      <alignment horizontal="left" wrapText="1"/>
      <protection locked="0"/>
    </xf>
    <xf numFmtId="0" fontId="4" fillId="0" borderId="43" xfId="0" applyFont="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8" xfId="0" applyBorder="1" applyAlignment="1" applyProtection="1">
      <alignment horizontal="left" wrapText="1"/>
      <protection locked="0"/>
    </xf>
    <xf numFmtId="0" fontId="2" fillId="0" borderId="43" xfId="0" applyFont="1" applyBorder="1" applyAlignment="1" applyProtection="1">
      <alignment horizontal="left" wrapText="1"/>
    </xf>
    <xf numFmtId="0" fontId="2" fillId="0" borderId="5" xfId="0" applyFont="1" applyBorder="1" applyAlignment="1" applyProtection="1">
      <alignment horizontal="left" wrapText="1"/>
    </xf>
    <xf numFmtId="0" fontId="2" fillId="0" borderId="8" xfId="0" applyFont="1" applyBorder="1" applyAlignment="1" applyProtection="1">
      <alignment horizontal="left" wrapText="1"/>
    </xf>
    <xf numFmtId="0" fontId="5" fillId="0" borderId="4" xfId="0" applyFont="1" applyBorder="1" applyAlignment="1" applyProtection="1">
      <alignment horizontal="left" wrapText="1"/>
    </xf>
    <xf numFmtId="0" fontId="5" fillId="0" borderId="12" xfId="0" applyFont="1" applyBorder="1" applyProtection="1"/>
    <xf numFmtId="0" fontId="5" fillId="0" borderId="34" xfId="0" applyFont="1" applyBorder="1" applyProtection="1"/>
    <xf numFmtId="0" fontId="26" fillId="0" borderId="15" xfId="0" applyFont="1" applyFill="1" applyBorder="1" applyAlignment="1" applyProtection="1">
      <alignment horizontal="left" wrapText="1"/>
    </xf>
    <xf numFmtId="0" fontId="26" fillId="0" borderId="16" xfId="0" applyFont="1" applyBorder="1" applyAlignment="1" applyProtection="1">
      <alignment horizontal="left" wrapText="1"/>
    </xf>
    <xf numFmtId="0" fontId="26" fillId="0" borderId="38" xfId="0" applyFont="1" applyBorder="1" applyAlignment="1" applyProtection="1">
      <alignment horizontal="left" wrapText="1"/>
    </xf>
    <xf numFmtId="0" fontId="2" fillId="0" borderId="47" xfId="0" applyFont="1" applyFill="1" applyBorder="1" applyAlignment="1" applyProtection="1">
      <alignment horizontal="left" wrapText="1"/>
    </xf>
    <xf numFmtId="0" fontId="4" fillId="0" borderId="25" xfId="0" applyFont="1" applyBorder="1" applyAlignment="1" applyProtection="1">
      <alignment horizontal="left" wrapText="1"/>
    </xf>
    <xf numFmtId="0" fontId="4" fillId="0" borderId="9" xfId="0" applyFont="1" applyBorder="1" applyAlignment="1" applyProtection="1">
      <alignment horizontal="left" wrapText="1"/>
    </xf>
    <xf numFmtId="0" fontId="10" fillId="4" borderId="43" xfId="0" applyFont="1" applyFill="1" applyBorder="1" applyAlignment="1" applyProtection="1">
      <alignment horizontal="left" wrapText="1"/>
    </xf>
    <xf numFmtId="0" fontId="10" fillId="4" borderId="5"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2" fillId="0" borderId="43" xfId="0" applyFont="1" applyFill="1" applyBorder="1" applyAlignment="1" applyProtection="1">
      <alignment horizontal="left" wrapText="1"/>
    </xf>
    <xf numFmtId="0" fontId="4" fillId="0" borderId="5" xfId="0" applyFont="1" applyBorder="1" applyAlignment="1" applyProtection="1">
      <alignment horizontal="left" wrapText="1"/>
    </xf>
    <xf numFmtId="0" fontId="4" fillId="0" borderId="8" xfId="0" applyFont="1" applyBorder="1" applyAlignment="1" applyProtection="1">
      <alignment horizontal="left" wrapText="1"/>
    </xf>
    <xf numFmtId="0" fontId="4" fillId="0" borderId="5"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0" fillId="0" borderId="13" xfId="0" applyBorder="1" applyAlignment="1" applyProtection="1">
      <alignment horizontal="left" wrapText="1"/>
    </xf>
    <xf numFmtId="0" fontId="0" fillId="0" borderId="0" xfId="0" applyBorder="1" applyAlignment="1" applyProtection="1">
      <alignment horizontal="left" wrapText="1"/>
    </xf>
    <xf numFmtId="0" fontId="2" fillId="0" borderId="47" xfId="0" applyFont="1" applyBorder="1" applyAlignment="1" applyProtection="1">
      <alignment horizontal="left" wrapText="1"/>
    </xf>
    <xf numFmtId="0" fontId="0" fillId="0" borderId="43" xfId="0" applyBorder="1" applyAlignment="1" applyProtection="1">
      <alignment horizontal="left" wrapText="1"/>
      <protection locked="0"/>
    </xf>
    <xf numFmtId="0" fontId="23" fillId="0" borderId="0" xfId="0" applyFont="1" applyBorder="1" applyAlignment="1" applyProtection="1">
      <alignment horizontal="center" wrapText="1"/>
    </xf>
    <xf numFmtId="0" fontId="2" fillId="0" borderId="2" xfId="0" applyFont="1" applyFill="1" applyBorder="1" applyAlignment="1" applyProtection="1">
      <alignment horizontal="center" wrapText="1"/>
    </xf>
    <xf numFmtId="0" fontId="32" fillId="0" borderId="0" xfId="0" applyFont="1" applyBorder="1" applyAlignment="1" applyProtection="1">
      <alignment horizontal="center" wrapText="1"/>
    </xf>
    <xf numFmtId="0" fontId="24" fillId="0" borderId="0" xfId="0" applyNumberFormat="1" applyFont="1" applyBorder="1" applyAlignment="1" applyProtection="1">
      <alignment horizontal="center" wrapText="1"/>
    </xf>
    <xf numFmtId="0" fontId="10" fillId="3" borderId="17" xfId="0" applyFont="1" applyFill="1" applyBorder="1" applyAlignment="1" applyProtection="1">
      <alignment wrapText="1"/>
    </xf>
    <xf numFmtId="0" fontId="0" fillId="0" borderId="26" xfId="0" applyBorder="1" applyAlignment="1" applyProtection="1">
      <alignment wrapText="1"/>
    </xf>
    <xf numFmtId="164" fontId="2" fillId="0" borderId="2" xfId="0" applyNumberFormat="1" applyFont="1" applyFill="1" applyBorder="1" applyAlignment="1" applyProtection="1">
      <alignment horizontal="center" wrapText="1"/>
    </xf>
    <xf numFmtId="0" fontId="0" fillId="0" borderId="2" xfId="0" applyBorder="1" applyAlignment="1" applyProtection="1">
      <alignment horizontal="center" wrapText="1"/>
    </xf>
    <xf numFmtId="0" fontId="10" fillId="4" borderId="15" xfId="0" applyFont="1" applyFill="1" applyBorder="1" applyAlignment="1" applyProtection="1">
      <alignment horizontal="left" wrapText="1"/>
    </xf>
    <xf numFmtId="0" fontId="10" fillId="4" borderId="16" xfId="0" applyFont="1" applyFill="1" applyBorder="1" applyAlignment="1" applyProtection="1">
      <alignment horizontal="left" wrapText="1"/>
    </xf>
    <xf numFmtId="0" fontId="10" fillId="4" borderId="27" xfId="0" applyFont="1" applyFill="1" applyBorder="1" applyAlignment="1" applyProtection="1">
      <alignment horizontal="left" wrapText="1"/>
    </xf>
    <xf numFmtId="0" fontId="32" fillId="0" borderId="0" xfId="0" applyFont="1" applyAlignment="1" applyProtection="1">
      <alignment horizontal="center" wrapText="1"/>
    </xf>
    <xf numFmtId="0" fontId="9" fillId="2" borderId="17" xfId="0" applyFont="1" applyFill="1" applyBorder="1" applyAlignment="1" applyProtection="1">
      <alignment horizontal="left" wrapText="1"/>
    </xf>
    <xf numFmtId="0" fontId="10" fillId="3" borderId="50" xfId="0" applyFont="1" applyFill="1" applyBorder="1" applyAlignment="1" applyProtection="1">
      <alignment wrapText="1"/>
    </xf>
    <xf numFmtId="0" fontId="0" fillId="0" borderId="2" xfId="0" applyBorder="1" applyAlignment="1" applyProtection="1">
      <alignment wrapText="1"/>
    </xf>
    <xf numFmtId="0" fontId="5" fillId="0" borderId="50" xfId="0" applyFont="1" applyBorder="1" applyAlignment="1" applyProtection="1">
      <alignment horizontal="left" wrapText="1"/>
      <protection locked="0"/>
    </xf>
    <xf numFmtId="0" fontId="0" fillId="0" borderId="2" xfId="0" applyBorder="1" applyAlignment="1" applyProtection="1">
      <alignment horizontal="left" wrapText="1"/>
      <protection locked="0"/>
    </xf>
    <xf numFmtId="0" fontId="27" fillId="3" borderId="33" xfId="0" applyFont="1" applyFill="1" applyBorder="1" applyAlignment="1" applyProtection="1">
      <alignment horizontal="left" wrapText="1"/>
    </xf>
    <xf numFmtId="0" fontId="27" fillId="3" borderId="30" xfId="0" applyFont="1" applyFill="1" applyBorder="1" applyAlignment="1" applyProtection="1">
      <alignment horizontal="left" wrapText="1"/>
    </xf>
    <xf numFmtId="0" fontId="27" fillId="3" borderId="31" xfId="0" applyFont="1" applyFill="1" applyBorder="1" applyAlignment="1" applyProtection="1">
      <alignment horizontal="left" wrapText="1"/>
    </xf>
    <xf numFmtId="0" fontId="42" fillId="0" borderId="33" xfId="3" applyFont="1" applyBorder="1" applyAlignment="1">
      <alignment horizontal="left" vertical="center"/>
    </xf>
    <xf numFmtId="0" fontId="42" fillId="0" borderId="30" xfId="3" applyFont="1" applyBorder="1" applyAlignment="1">
      <alignment horizontal="left" vertical="center"/>
    </xf>
    <xf numFmtId="0" fontId="42" fillId="0" borderId="54" xfId="3" applyFont="1" applyBorder="1" applyAlignment="1">
      <alignment horizontal="left" vertical="center"/>
    </xf>
    <xf numFmtId="0" fontId="40" fillId="0" borderId="43" xfId="3" applyFont="1" applyBorder="1" applyAlignment="1">
      <alignment horizontal="left" vertical="top" wrapText="1"/>
    </xf>
    <xf numFmtId="0" fontId="40" fillId="0" borderId="5" xfId="3" applyFont="1" applyBorder="1" applyAlignment="1">
      <alignment horizontal="left" vertical="top" wrapText="1"/>
    </xf>
    <xf numFmtId="0" fontId="40" fillId="0" borderId="60" xfId="3" applyFont="1" applyBorder="1" applyAlignment="1">
      <alignment horizontal="left" vertical="top" wrapText="1"/>
    </xf>
    <xf numFmtId="0" fontId="42" fillId="0" borderId="33" xfId="3" applyFont="1" applyBorder="1" applyAlignment="1">
      <alignment horizontal="left" vertical="top"/>
    </xf>
    <xf numFmtId="0" fontId="42" fillId="0" borderId="30" xfId="3" applyFont="1" applyBorder="1" applyAlignment="1">
      <alignment horizontal="left" vertical="top"/>
    </xf>
    <xf numFmtId="0" fontId="42" fillId="0" borderId="54" xfId="3" applyFont="1" applyBorder="1" applyAlignment="1">
      <alignment horizontal="left" vertical="top"/>
    </xf>
  </cellXfs>
  <cellStyles count="6">
    <cellStyle name="Enllaç" xfId="1" builtinId="8"/>
    <cellStyle name="Normal" xfId="0" builtinId="0"/>
    <cellStyle name="Normal 2" xfId="5"/>
    <cellStyle name="Normal_CLT_CALL 2008_BUDGET form_EN - Phase I - Strand 1.1 - 2007.08.06" xfId="3"/>
    <cellStyle name="Normal_CLT_CALL 2008_BUDGET form_FR - Phase I - Strand 1.1 - 2007.08.06" xfId="4"/>
    <cellStyle name="Normal_Sheet1" xfId="2"/>
  </cellStyles>
  <dxfs count="4">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inforeuro/index.cfm?Language=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74"/>
  <sheetViews>
    <sheetView tabSelected="1" view="pageLayout" topLeftCell="A19" zoomScale="70" zoomScaleNormal="100" zoomScalePageLayoutView="70" workbookViewId="0">
      <selection activeCell="X49" sqref="X49:X65"/>
    </sheetView>
  </sheetViews>
  <sheetFormatPr defaultRowHeight="12.75"/>
  <cols>
    <col min="3" max="3" width="9.42578125" customWidth="1"/>
    <col min="4" max="4" width="13.5703125" customWidth="1"/>
    <col min="8" max="8" width="7.5703125" customWidth="1"/>
    <col min="9" max="9" width="14.28515625" customWidth="1"/>
    <col min="10" max="10" width="8.7109375" customWidth="1"/>
    <col min="11" max="11" width="15.42578125" style="50" customWidth="1"/>
    <col min="12" max="12" width="20.5703125" customWidth="1"/>
    <col min="14" max="14" width="0" hidden="1" customWidth="1"/>
  </cols>
  <sheetData>
    <row r="1" spans="1:15">
      <c r="A1" s="19"/>
      <c r="B1" s="19"/>
      <c r="C1" s="19"/>
      <c r="D1" s="19"/>
      <c r="E1" s="19"/>
      <c r="F1" s="19"/>
      <c r="G1" s="19"/>
      <c r="H1" s="19"/>
      <c r="I1" s="19"/>
      <c r="J1" s="19"/>
      <c r="K1" s="20"/>
      <c r="L1" s="19"/>
      <c r="M1" s="19"/>
      <c r="N1" s="19"/>
      <c r="O1" s="19"/>
    </row>
    <row r="2" spans="1:15">
      <c r="A2" s="19"/>
      <c r="B2" s="19"/>
      <c r="C2" s="19"/>
      <c r="D2" s="19"/>
      <c r="E2" s="19"/>
      <c r="F2" s="19"/>
      <c r="G2" s="19"/>
      <c r="H2" s="19"/>
      <c r="I2" s="19"/>
      <c r="J2" s="19"/>
      <c r="K2" s="20"/>
      <c r="L2" s="19"/>
      <c r="M2" s="19"/>
      <c r="N2" s="19"/>
      <c r="O2" s="19"/>
    </row>
    <row r="3" spans="1:15">
      <c r="A3" s="19"/>
      <c r="B3" s="19"/>
      <c r="C3" s="19"/>
      <c r="D3" s="19"/>
      <c r="E3" s="19"/>
      <c r="F3" s="19"/>
      <c r="G3" s="19"/>
      <c r="H3" s="19"/>
      <c r="I3" s="19"/>
      <c r="J3" s="19"/>
      <c r="K3" s="20"/>
      <c r="L3" s="19"/>
      <c r="M3" s="19"/>
      <c r="N3" s="19"/>
      <c r="O3" s="19"/>
    </row>
    <row r="4" spans="1:15" s="37" customFormat="1" ht="24.75" customHeight="1">
      <c r="A4" s="278" t="s">
        <v>137</v>
      </c>
      <c r="B4" s="278"/>
      <c r="C4" s="278"/>
      <c r="D4" s="278"/>
      <c r="E4" s="278"/>
      <c r="F4" s="278"/>
      <c r="G4" s="278"/>
      <c r="H4" s="278"/>
      <c r="I4" s="278"/>
      <c r="J4" s="278"/>
      <c r="K4" s="278"/>
      <c r="L4" s="25"/>
      <c r="M4" s="25"/>
      <c r="N4" s="25"/>
      <c r="O4" s="25"/>
    </row>
    <row r="5" spans="1:15" s="37" customFormat="1" ht="21" customHeight="1">
      <c r="A5" s="279" t="s">
        <v>138</v>
      </c>
      <c r="B5" s="279"/>
      <c r="C5" s="279"/>
      <c r="D5" s="279"/>
      <c r="E5" s="279"/>
      <c r="F5" s="279"/>
      <c r="G5" s="279"/>
      <c r="H5" s="279"/>
      <c r="I5" s="279"/>
      <c r="J5" s="279"/>
      <c r="K5" s="279"/>
      <c r="L5" s="25"/>
      <c r="M5" s="25"/>
      <c r="N5" s="25"/>
      <c r="O5" s="25"/>
    </row>
    <row r="6" spans="1:15" s="37" customFormat="1" ht="20.25" customHeight="1">
      <c r="A6" s="279" t="s">
        <v>139</v>
      </c>
      <c r="B6" s="279"/>
      <c r="C6" s="279"/>
      <c r="D6" s="279"/>
      <c r="E6" s="279"/>
      <c r="F6" s="279"/>
      <c r="G6" s="279"/>
      <c r="H6" s="279"/>
      <c r="I6" s="279"/>
      <c r="J6" s="279"/>
      <c r="K6" s="279"/>
      <c r="L6" s="25"/>
      <c r="M6" s="25"/>
      <c r="N6" s="25"/>
      <c r="O6" s="25"/>
    </row>
    <row r="7" spans="1:15" s="37" customFormat="1" ht="21" thickBot="1">
      <c r="A7" s="279"/>
      <c r="B7" s="279"/>
      <c r="C7" s="279"/>
      <c r="D7" s="279"/>
      <c r="E7" s="279"/>
      <c r="F7" s="279"/>
      <c r="G7" s="279"/>
      <c r="H7" s="279"/>
      <c r="I7" s="279"/>
      <c r="J7" s="279"/>
      <c r="K7" s="279"/>
      <c r="L7" s="25"/>
      <c r="M7" s="25"/>
      <c r="N7" s="25"/>
      <c r="O7" s="25"/>
    </row>
    <row r="8" spans="1:15" ht="174" customHeight="1" thickBot="1">
      <c r="A8" s="280" t="s">
        <v>150</v>
      </c>
      <c r="B8" s="281"/>
      <c r="C8" s="281"/>
      <c r="D8" s="281"/>
      <c r="E8" s="281"/>
      <c r="F8" s="281"/>
      <c r="G8" s="281"/>
      <c r="H8" s="281"/>
      <c r="I8" s="281"/>
      <c r="J8" s="281"/>
      <c r="K8" s="282"/>
      <c r="L8" s="19"/>
      <c r="M8" s="19"/>
      <c r="N8" s="19"/>
      <c r="O8" s="19"/>
    </row>
    <row r="9" spans="1:15" ht="14.25" customHeight="1" thickBot="1">
      <c r="A9" s="14"/>
      <c r="B9" s="15"/>
      <c r="C9" s="15"/>
      <c r="D9" s="15"/>
      <c r="E9" s="15"/>
      <c r="F9" s="15"/>
      <c r="G9" s="15"/>
      <c r="H9" s="15"/>
      <c r="I9" s="15"/>
      <c r="J9" s="15"/>
      <c r="K9" s="15"/>
      <c r="L9" s="19"/>
      <c r="M9" s="19"/>
      <c r="N9" s="19"/>
      <c r="O9" s="19"/>
    </row>
    <row r="10" spans="1:15">
      <c r="A10" s="16" t="s">
        <v>10</v>
      </c>
      <c r="B10" s="17"/>
      <c r="C10" s="17"/>
      <c r="D10" s="17"/>
      <c r="E10" s="17"/>
      <c r="F10" s="17"/>
      <c r="G10" s="17"/>
      <c r="H10" s="17"/>
      <c r="I10" s="17"/>
      <c r="J10" s="17"/>
      <c r="K10" s="18"/>
      <c r="L10" s="19"/>
      <c r="M10" s="19"/>
      <c r="N10" s="19"/>
      <c r="O10" s="19"/>
    </row>
    <row r="11" spans="1:15" ht="13.5" thickBot="1">
      <c r="A11" s="289" t="s">
        <v>145</v>
      </c>
      <c r="B11" s="290"/>
      <c r="C11" s="290"/>
      <c r="D11" s="290"/>
      <c r="E11" s="290"/>
      <c r="F11" s="290"/>
      <c r="G11" s="290"/>
      <c r="H11" s="290"/>
      <c r="I11" s="290"/>
      <c r="J11" s="290"/>
      <c r="K11" s="291"/>
      <c r="L11" s="19"/>
      <c r="M11" s="19"/>
      <c r="N11" s="19"/>
      <c r="O11" s="19"/>
    </row>
    <row r="12" spans="1:15">
      <c r="A12" s="86" t="s">
        <v>120</v>
      </c>
      <c r="B12" s="25"/>
      <c r="C12" s="25"/>
      <c r="D12" s="25"/>
      <c r="E12" s="25"/>
      <c r="F12" s="25"/>
      <c r="G12" s="25"/>
      <c r="H12" s="25"/>
      <c r="I12" s="25"/>
      <c r="J12" s="25"/>
      <c r="K12" s="26"/>
      <c r="L12" s="19"/>
      <c r="M12" s="19"/>
      <c r="N12" s="19"/>
      <c r="O12" s="19"/>
    </row>
    <row r="13" spans="1:15" ht="13.5" thickBot="1">
      <c r="A13" s="292" t="s">
        <v>121</v>
      </c>
      <c r="B13" s="293"/>
      <c r="C13" s="293"/>
      <c r="D13" s="293"/>
      <c r="E13" s="293"/>
      <c r="F13" s="293"/>
      <c r="G13" s="293"/>
      <c r="H13" s="293"/>
      <c r="I13" s="293"/>
      <c r="J13" s="293"/>
      <c r="K13" s="294"/>
      <c r="L13" s="19"/>
      <c r="M13" s="19"/>
      <c r="N13" s="19"/>
      <c r="O13" s="19"/>
    </row>
    <row r="14" spans="1:15" ht="11.25" customHeight="1">
      <c r="A14" s="16" t="s">
        <v>106</v>
      </c>
      <c r="B14" s="17"/>
      <c r="C14" s="17"/>
      <c r="D14" s="17"/>
      <c r="E14" s="17"/>
      <c r="F14" s="17"/>
      <c r="G14" s="17"/>
      <c r="H14" s="17"/>
      <c r="I14" s="17"/>
      <c r="J14" s="17"/>
      <c r="K14" s="18"/>
      <c r="L14" s="19"/>
      <c r="M14" s="19"/>
      <c r="N14" s="19"/>
      <c r="O14" s="19"/>
    </row>
    <row r="15" spans="1:15" ht="12.75" customHeight="1" thickBot="1">
      <c r="A15" s="289" t="s">
        <v>27</v>
      </c>
      <c r="B15" s="290"/>
      <c r="C15" s="290"/>
      <c r="D15" s="290"/>
      <c r="E15" s="290"/>
      <c r="F15" s="290"/>
      <c r="G15" s="290"/>
      <c r="H15" s="290"/>
      <c r="I15" s="290"/>
      <c r="J15" s="290"/>
      <c r="K15" s="291"/>
      <c r="L15" s="19"/>
      <c r="M15" s="19"/>
      <c r="N15" s="19"/>
      <c r="O15" s="19"/>
    </row>
    <row r="16" spans="1:15" ht="13.5" thickBot="1">
      <c r="A16" s="27"/>
      <c r="B16" s="28"/>
      <c r="C16" s="28"/>
      <c r="D16" s="28"/>
      <c r="E16" s="28"/>
      <c r="F16" s="28"/>
      <c r="G16" s="28"/>
      <c r="H16" s="28"/>
      <c r="I16" s="28"/>
      <c r="J16" s="28"/>
      <c r="K16" s="56"/>
      <c r="L16" s="19"/>
      <c r="M16" s="19"/>
      <c r="N16" s="19"/>
      <c r="O16" s="19"/>
    </row>
    <row r="17" spans="1:15">
      <c r="A17" s="21"/>
      <c r="B17" s="17"/>
      <c r="C17" s="22" t="s">
        <v>11</v>
      </c>
      <c r="D17" s="22" t="s">
        <v>12</v>
      </c>
      <c r="E17" s="17" t="s">
        <v>13</v>
      </c>
      <c r="F17" s="17"/>
      <c r="G17" s="17"/>
      <c r="H17" s="17"/>
      <c r="I17" s="17"/>
      <c r="J17" s="17"/>
      <c r="K17" s="18"/>
      <c r="L17" s="19"/>
      <c r="M17" s="19"/>
      <c r="N17" s="19"/>
      <c r="O17" s="19"/>
    </row>
    <row r="18" spans="1:15">
      <c r="A18" s="23" t="s">
        <v>14</v>
      </c>
      <c r="B18" s="24" t="s">
        <v>15</v>
      </c>
      <c r="C18" s="90">
        <v>1</v>
      </c>
      <c r="D18" s="90" t="s">
        <v>124</v>
      </c>
      <c r="E18" s="79" t="s">
        <v>99</v>
      </c>
      <c r="F18" s="79"/>
      <c r="G18" s="25"/>
      <c r="H18" s="25"/>
      <c r="I18" s="25"/>
      <c r="J18" s="25"/>
      <c r="K18" s="26"/>
      <c r="L18" s="19"/>
      <c r="M18" s="19"/>
      <c r="N18" s="19"/>
      <c r="O18" s="19"/>
    </row>
    <row r="19" spans="1:15" ht="29.25" customHeight="1" thickBot="1">
      <c r="A19" s="27"/>
      <c r="B19" s="28"/>
      <c r="C19" s="28"/>
      <c r="D19" s="28"/>
      <c r="E19" s="300" t="s">
        <v>98</v>
      </c>
      <c r="F19" s="300"/>
      <c r="G19" s="300"/>
      <c r="H19" s="300"/>
      <c r="I19" s="300"/>
      <c r="J19" s="300"/>
      <c r="K19" s="301"/>
      <c r="L19" s="19"/>
      <c r="M19" s="19"/>
      <c r="N19" s="19"/>
      <c r="O19" s="19"/>
    </row>
    <row r="20" spans="1:15" ht="13.5" customHeight="1" thickBot="1">
      <c r="A20" s="19"/>
      <c r="B20" s="19"/>
      <c r="C20" s="19"/>
      <c r="D20" s="19"/>
      <c r="E20" s="19"/>
      <c r="F20" s="19"/>
      <c r="G20" s="19"/>
      <c r="H20" s="19"/>
      <c r="I20" s="19"/>
      <c r="J20" s="19"/>
      <c r="K20" s="20"/>
      <c r="L20" s="19"/>
      <c r="M20" s="19"/>
      <c r="N20" s="19"/>
      <c r="O20" s="19"/>
    </row>
    <row r="21" spans="1:15" ht="13.5" customHeight="1" thickBot="1">
      <c r="A21" s="295" t="s">
        <v>105</v>
      </c>
      <c r="B21" s="296"/>
      <c r="C21" s="296"/>
      <c r="D21" s="296"/>
      <c r="E21" s="296"/>
      <c r="F21" s="296"/>
      <c r="G21" s="296"/>
      <c r="H21" s="297"/>
      <c r="I21" s="302" t="s">
        <v>0</v>
      </c>
      <c r="J21" s="303"/>
      <c r="K21" s="306" t="s">
        <v>1</v>
      </c>
      <c r="L21" s="19"/>
      <c r="M21" s="19"/>
      <c r="N21" s="87" t="s">
        <v>123</v>
      </c>
      <c r="O21" s="19"/>
    </row>
    <row r="22" spans="1:15" ht="16.5" thickBot="1">
      <c r="A22" s="23"/>
      <c r="B22" s="25"/>
      <c r="C22" s="25"/>
      <c r="D22" s="25"/>
      <c r="E22" s="25"/>
      <c r="F22" s="25"/>
      <c r="G22" s="25"/>
      <c r="H22" s="25"/>
      <c r="I22" s="304"/>
      <c r="J22" s="305"/>
      <c r="K22" s="307"/>
      <c r="L22" s="19"/>
      <c r="M22" s="19"/>
      <c r="N22" s="87" t="s">
        <v>124</v>
      </c>
      <c r="O22" s="19"/>
    </row>
    <row r="23" spans="1:15" ht="14.25" customHeight="1" thickBot="1">
      <c r="A23" s="23"/>
      <c r="B23" s="25"/>
      <c r="C23" s="25"/>
      <c r="D23" s="25"/>
      <c r="E23" s="25"/>
      <c r="F23" s="25"/>
      <c r="G23" s="25"/>
      <c r="H23" s="25"/>
      <c r="I23" s="66" t="s">
        <v>3</v>
      </c>
      <c r="J23" s="205" t="s">
        <v>2</v>
      </c>
      <c r="K23" s="307"/>
      <c r="L23" s="19"/>
      <c r="M23" s="19"/>
      <c r="N23" s="87" t="s">
        <v>125</v>
      </c>
      <c r="O23" s="19"/>
    </row>
    <row r="24" spans="1:15" ht="16.5" thickBot="1">
      <c r="A24" s="285" t="s">
        <v>16</v>
      </c>
      <c r="B24" s="286"/>
      <c r="C24" s="286"/>
      <c r="D24" s="286"/>
      <c r="E24" s="286"/>
      <c r="F24" s="286"/>
      <c r="G24" s="286"/>
      <c r="H24" s="286"/>
      <c r="I24" s="206"/>
      <c r="J24" s="41" t="str">
        <f>+$D$18</f>
        <v>EUR</v>
      </c>
      <c r="K24" s="42">
        <f>+I24/$C$18</f>
        <v>0</v>
      </c>
      <c r="L24" s="19"/>
      <c r="M24" s="19"/>
      <c r="N24" s="87" t="s">
        <v>126</v>
      </c>
      <c r="O24" s="19"/>
    </row>
    <row r="25" spans="1:15" s="37" customFormat="1" ht="16.5" thickBot="1">
      <c r="A25" s="199"/>
      <c r="B25" s="34"/>
      <c r="C25" s="34"/>
      <c r="D25" s="34"/>
      <c r="E25" s="34"/>
      <c r="F25" s="34"/>
      <c r="G25" s="34"/>
      <c r="H25" s="34"/>
      <c r="I25" s="35"/>
      <c r="J25" s="36"/>
      <c r="K25" s="200"/>
      <c r="L25" s="25"/>
      <c r="M25" s="25"/>
      <c r="N25" s="88" t="s">
        <v>127</v>
      </c>
      <c r="O25" s="25"/>
    </row>
    <row r="26" spans="1:15" ht="15.75">
      <c r="A26" s="287" t="s">
        <v>100</v>
      </c>
      <c r="B26" s="288"/>
      <c r="C26" s="288"/>
      <c r="D26" s="288"/>
      <c r="E26" s="288"/>
      <c r="F26" s="288"/>
      <c r="G26" s="288"/>
      <c r="H26" s="288"/>
      <c r="I26" s="17"/>
      <c r="J26" s="17"/>
      <c r="K26" s="207"/>
      <c r="L26" s="19"/>
      <c r="M26" s="19"/>
      <c r="N26" s="87" t="s">
        <v>128</v>
      </c>
      <c r="O26" s="19"/>
    </row>
    <row r="27" spans="1:15" ht="15.75" customHeight="1">
      <c r="A27" s="199"/>
      <c r="B27" s="283"/>
      <c r="C27" s="284"/>
      <c r="D27" s="284"/>
      <c r="E27" s="284"/>
      <c r="F27" s="284"/>
      <c r="G27" s="284"/>
      <c r="H27" s="284"/>
      <c r="I27" s="2"/>
      <c r="J27" s="38" t="str">
        <f t="shared" ref="J27:J33" si="0">+$D$18</f>
        <v>EUR</v>
      </c>
      <c r="K27" s="201">
        <f t="shared" ref="K27:K32" si="1">+I27/$C$18</f>
        <v>0</v>
      </c>
      <c r="L27" s="97"/>
      <c r="M27" s="19"/>
      <c r="N27" s="87" t="s">
        <v>129</v>
      </c>
      <c r="O27" s="19"/>
    </row>
    <row r="28" spans="1:15" ht="15.75">
      <c r="A28" s="199"/>
      <c r="B28" s="283"/>
      <c r="C28" s="284"/>
      <c r="D28" s="284"/>
      <c r="E28" s="284"/>
      <c r="F28" s="284"/>
      <c r="G28" s="284"/>
      <c r="H28" s="284"/>
      <c r="I28" s="2"/>
      <c r="J28" s="38" t="str">
        <f t="shared" si="0"/>
        <v>EUR</v>
      </c>
      <c r="K28" s="201">
        <f>+I28/$C$18</f>
        <v>0</v>
      </c>
      <c r="L28" s="19"/>
      <c r="M28" s="19"/>
      <c r="N28" s="88" t="s">
        <v>130</v>
      </c>
      <c r="O28" s="19"/>
    </row>
    <row r="29" spans="1:15" ht="15.75">
      <c r="A29" s="199"/>
      <c r="B29" s="283"/>
      <c r="C29" s="284"/>
      <c r="D29" s="284"/>
      <c r="E29" s="284"/>
      <c r="F29" s="284"/>
      <c r="G29" s="284"/>
      <c r="H29" s="284"/>
      <c r="I29" s="2"/>
      <c r="J29" s="38" t="str">
        <f t="shared" si="0"/>
        <v>EUR</v>
      </c>
      <c r="K29" s="201">
        <f>+I29/$C$18</f>
        <v>0</v>
      </c>
      <c r="L29" s="19"/>
      <c r="M29" s="19"/>
      <c r="N29" s="88" t="s">
        <v>131</v>
      </c>
      <c r="O29" s="19"/>
    </row>
    <row r="30" spans="1:15" ht="15.75">
      <c r="A30" s="199"/>
      <c r="B30" s="283"/>
      <c r="C30" s="284"/>
      <c r="D30" s="284"/>
      <c r="E30" s="284"/>
      <c r="F30" s="284"/>
      <c r="G30" s="284"/>
      <c r="H30" s="284"/>
      <c r="I30" s="2"/>
      <c r="J30" s="38" t="str">
        <f t="shared" si="0"/>
        <v>EUR</v>
      </c>
      <c r="K30" s="201">
        <f>+I30/$C$18</f>
        <v>0</v>
      </c>
      <c r="L30" s="19"/>
      <c r="M30" s="19"/>
      <c r="N30" s="87" t="s">
        <v>132</v>
      </c>
      <c r="O30" s="19"/>
    </row>
    <row r="31" spans="1:15" ht="15.75">
      <c r="A31" s="199"/>
      <c r="B31" s="283"/>
      <c r="C31" s="284"/>
      <c r="D31" s="284"/>
      <c r="E31" s="284"/>
      <c r="F31" s="284"/>
      <c r="G31" s="284"/>
      <c r="H31" s="284"/>
      <c r="I31" s="2"/>
      <c r="J31" s="38" t="str">
        <f t="shared" si="0"/>
        <v>EUR</v>
      </c>
      <c r="K31" s="201">
        <f t="shared" si="1"/>
        <v>0</v>
      </c>
      <c r="L31" s="19"/>
      <c r="M31" s="19"/>
      <c r="N31" s="87" t="s">
        <v>133</v>
      </c>
      <c r="O31" s="19"/>
    </row>
    <row r="32" spans="1:15" ht="16.5" thickBot="1">
      <c r="A32" s="199"/>
      <c r="B32" s="298"/>
      <c r="C32" s="299"/>
      <c r="D32" s="299"/>
      <c r="E32" s="299"/>
      <c r="F32" s="299"/>
      <c r="G32" s="299"/>
      <c r="H32" s="299"/>
      <c r="I32" s="3"/>
      <c r="J32" s="93" t="str">
        <f t="shared" si="0"/>
        <v>EUR</v>
      </c>
      <c r="K32" s="202">
        <f t="shared" si="1"/>
        <v>0</v>
      </c>
      <c r="L32" s="19"/>
      <c r="M32" s="19"/>
      <c r="N32" s="89" t="s">
        <v>134</v>
      </c>
      <c r="O32" s="19"/>
    </row>
    <row r="33" spans="1:15" ht="16.5" thickBot="1">
      <c r="A33" s="208"/>
      <c r="B33" s="308" t="s">
        <v>17</v>
      </c>
      <c r="C33" s="309"/>
      <c r="D33" s="309"/>
      <c r="E33" s="309"/>
      <c r="F33" s="309"/>
      <c r="G33" s="309"/>
      <c r="H33" s="310"/>
      <c r="I33" s="49">
        <f>SUM(I27:I32)</f>
        <v>0</v>
      </c>
      <c r="J33" s="41" t="str">
        <f t="shared" si="0"/>
        <v>EUR</v>
      </c>
      <c r="K33" s="42">
        <f>+I33/$C$18</f>
        <v>0</v>
      </c>
      <c r="L33" s="19"/>
      <c r="M33" s="19"/>
      <c r="N33" s="87" t="s">
        <v>135</v>
      </c>
      <c r="O33" s="19"/>
    </row>
    <row r="34" spans="1:15" s="37" customFormat="1" ht="13.5" thickBot="1">
      <c r="A34" s="199"/>
      <c r="B34" s="34"/>
      <c r="C34" s="34"/>
      <c r="D34" s="34"/>
      <c r="E34" s="34"/>
      <c r="F34" s="34"/>
      <c r="G34" s="34"/>
      <c r="H34" s="34"/>
      <c r="I34" s="35"/>
      <c r="J34" s="36"/>
      <c r="K34" s="200"/>
      <c r="L34" s="25"/>
      <c r="M34" s="25"/>
      <c r="N34" s="25"/>
      <c r="O34" s="25"/>
    </row>
    <row r="35" spans="1:15" ht="12.75" customHeight="1">
      <c r="A35" s="287" t="s">
        <v>18</v>
      </c>
      <c r="B35" s="311"/>
      <c r="C35" s="311"/>
      <c r="D35" s="311"/>
      <c r="E35" s="311"/>
      <c r="F35" s="311"/>
      <c r="G35" s="311"/>
      <c r="H35" s="311"/>
      <c r="I35" s="209"/>
      <c r="J35" s="210"/>
      <c r="K35" s="211"/>
      <c r="L35" s="19"/>
      <c r="M35" s="19"/>
      <c r="N35" s="19"/>
      <c r="O35" s="19"/>
    </row>
    <row r="36" spans="1:15">
      <c r="A36" s="23"/>
      <c r="B36" s="283"/>
      <c r="C36" s="284"/>
      <c r="D36" s="284"/>
      <c r="E36" s="284"/>
      <c r="F36" s="284"/>
      <c r="G36" s="284"/>
      <c r="H36" s="284"/>
      <c r="I36" s="2"/>
      <c r="J36" s="38" t="str">
        <f t="shared" ref="J36:J42" si="2">+$D$18</f>
        <v>EUR</v>
      </c>
      <c r="K36" s="201">
        <f>+I36/$C$18</f>
        <v>0</v>
      </c>
      <c r="L36" s="19"/>
      <c r="M36" s="19"/>
      <c r="N36" s="19"/>
      <c r="O36" s="19"/>
    </row>
    <row r="37" spans="1:15">
      <c r="A37" s="23"/>
      <c r="B37" s="283"/>
      <c r="C37" s="284"/>
      <c r="D37" s="284"/>
      <c r="E37" s="284"/>
      <c r="F37" s="284"/>
      <c r="G37" s="284"/>
      <c r="H37" s="284"/>
      <c r="I37" s="2"/>
      <c r="J37" s="38" t="str">
        <f t="shared" si="2"/>
        <v>EUR</v>
      </c>
      <c r="K37" s="203">
        <f t="shared" ref="K37:K41" si="3">+I37/$C$18</f>
        <v>0</v>
      </c>
      <c r="L37" s="19"/>
      <c r="M37" s="19"/>
      <c r="N37" s="19"/>
      <c r="O37" s="19"/>
    </row>
    <row r="38" spans="1:15" ht="13.5" customHeight="1">
      <c r="A38" s="23"/>
      <c r="B38" s="283"/>
      <c r="C38" s="284"/>
      <c r="D38" s="284"/>
      <c r="E38" s="284"/>
      <c r="F38" s="284"/>
      <c r="G38" s="284"/>
      <c r="H38" s="284"/>
      <c r="I38" s="2"/>
      <c r="J38" s="38" t="str">
        <f t="shared" si="2"/>
        <v>EUR</v>
      </c>
      <c r="K38" s="203">
        <f t="shared" si="3"/>
        <v>0</v>
      </c>
      <c r="L38" s="19"/>
      <c r="M38" s="19"/>
      <c r="N38" s="19"/>
      <c r="O38" s="19"/>
    </row>
    <row r="39" spans="1:15">
      <c r="A39" s="23"/>
      <c r="B39" s="283"/>
      <c r="C39" s="284"/>
      <c r="D39" s="284"/>
      <c r="E39" s="284"/>
      <c r="F39" s="284"/>
      <c r="G39" s="284"/>
      <c r="H39" s="284"/>
      <c r="I39" s="2"/>
      <c r="J39" s="38" t="str">
        <f t="shared" si="2"/>
        <v>EUR</v>
      </c>
      <c r="K39" s="203">
        <f t="shared" si="3"/>
        <v>0</v>
      </c>
      <c r="L39" s="19"/>
      <c r="M39" s="19"/>
      <c r="N39" s="19"/>
      <c r="O39" s="19"/>
    </row>
    <row r="40" spans="1:15">
      <c r="A40" s="86"/>
      <c r="B40" s="283"/>
      <c r="C40" s="284"/>
      <c r="D40" s="284"/>
      <c r="E40" s="284"/>
      <c r="F40" s="284"/>
      <c r="G40" s="284"/>
      <c r="H40" s="284"/>
      <c r="I40" s="2"/>
      <c r="J40" s="38" t="str">
        <f t="shared" si="2"/>
        <v>EUR</v>
      </c>
      <c r="K40" s="203">
        <f t="shared" si="3"/>
        <v>0</v>
      </c>
      <c r="L40" s="19"/>
      <c r="M40" s="19"/>
      <c r="N40" s="19"/>
      <c r="O40" s="19"/>
    </row>
    <row r="41" spans="1:15" ht="13.5" thickBot="1">
      <c r="A41" s="23"/>
      <c r="B41" s="283"/>
      <c r="C41" s="284"/>
      <c r="D41" s="284"/>
      <c r="E41" s="284"/>
      <c r="F41" s="284"/>
      <c r="G41" s="284"/>
      <c r="H41" s="284"/>
      <c r="I41" s="2"/>
      <c r="J41" s="38" t="str">
        <f t="shared" si="2"/>
        <v>EUR</v>
      </c>
      <c r="K41" s="203">
        <f t="shared" si="3"/>
        <v>0</v>
      </c>
      <c r="L41" s="19"/>
      <c r="M41" s="19"/>
      <c r="N41" s="19"/>
      <c r="O41" s="19"/>
    </row>
    <row r="42" spans="1:15" ht="13.5" thickBot="1">
      <c r="A42" s="27"/>
      <c r="B42" s="315" t="s">
        <v>17</v>
      </c>
      <c r="C42" s="316"/>
      <c r="D42" s="316"/>
      <c r="E42" s="316"/>
      <c r="F42" s="316"/>
      <c r="G42" s="316"/>
      <c r="H42" s="317"/>
      <c r="I42" s="40">
        <f>SUM(I36:I41)</f>
        <v>0</v>
      </c>
      <c r="J42" s="41" t="str">
        <f t="shared" si="2"/>
        <v>EUR</v>
      </c>
      <c r="K42" s="42">
        <f>+I42/$C$18</f>
        <v>0</v>
      </c>
      <c r="L42" s="19"/>
      <c r="M42" s="19"/>
      <c r="N42" s="19"/>
      <c r="O42" s="19"/>
    </row>
    <row r="43" spans="1:15" ht="13.5" thickBot="1">
      <c r="A43" s="23"/>
      <c r="B43" s="43"/>
      <c r="C43" s="43"/>
      <c r="D43" s="43"/>
      <c r="E43" s="43"/>
      <c r="F43" s="43"/>
      <c r="G43" s="43"/>
      <c r="H43" s="43"/>
      <c r="I43" s="44"/>
      <c r="J43" s="43"/>
      <c r="K43" s="204"/>
      <c r="L43" s="19"/>
      <c r="M43" s="19"/>
      <c r="N43" s="19"/>
      <c r="O43" s="19"/>
    </row>
    <row r="44" spans="1:15">
      <c r="A44" s="312" t="s">
        <v>101</v>
      </c>
      <c r="B44" s="313"/>
      <c r="C44" s="313"/>
      <c r="D44" s="313"/>
      <c r="E44" s="313"/>
      <c r="F44" s="313"/>
      <c r="G44" s="313"/>
      <c r="H44" s="314"/>
      <c r="I44" s="209"/>
      <c r="J44" s="210"/>
      <c r="K44" s="211"/>
      <c r="L44" s="19"/>
      <c r="M44" s="19"/>
      <c r="N44" s="19"/>
      <c r="O44" s="19"/>
    </row>
    <row r="45" spans="1:15">
      <c r="A45" s="23"/>
      <c r="B45" s="283"/>
      <c r="C45" s="284"/>
      <c r="D45" s="284"/>
      <c r="E45" s="284"/>
      <c r="F45" s="284"/>
      <c r="G45" s="284"/>
      <c r="H45" s="284"/>
      <c r="I45" s="2"/>
      <c r="J45" s="38" t="str">
        <f t="shared" ref="J45:J51" si="4">+$D$18</f>
        <v>EUR</v>
      </c>
      <c r="K45" s="201">
        <f>+I45/$C$18</f>
        <v>0</v>
      </c>
      <c r="L45" s="19"/>
      <c r="M45" s="19"/>
      <c r="N45" s="19"/>
      <c r="O45" s="19"/>
    </row>
    <row r="46" spans="1:15">
      <c r="A46" s="23"/>
      <c r="B46" s="283"/>
      <c r="C46" s="284"/>
      <c r="D46" s="284"/>
      <c r="E46" s="284"/>
      <c r="F46" s="284"/>
      <c r="G46" s="284"/>
      <c r="H46" s="284"/>
      <c r="I46" s="2"/>
      <c r="J46" s="38" t="str">
        <f t="shared" si="4"/>
        <v>EUR</v>
      </c>
      <c r="K46" s="203">
        <f t="shared" ref="K46:K50" si="5">+I46/$C$18</f>
        <v>0</v>
      </c>
      <c r="L46" s="19"/>
      <c r="M46" s="19"/>
      <c r="N46" s="19"/>
      <c r="O46" s="19"/>
    </row>
    <row r="47" spans="1:15">
      <c r="A47" s="23"/>
      <c r="B47" s="283"/>
      <c r="C47" s="284"/>
      <c r="D47" s="284"/>
      <c r="E47" s="284"/>
      <c r="F47" s="284"/>
      <c r="G47" s="284"/>
      <c r="H47" s="284"/>
      <c r="I47" s="2"/>
      <c r="J47" s="38" t="str">
        <f t="shared" si="4"/>
        <v>EUR</v>
      </c>
      <c r="K47" s="203">
        <f t="shared" si="5"/>
        <v>0</v>
      </c>
      <c r="L47" s="19"/>
      <c r="M47" s="19"/>
      <c r="N47" s="19"/>
      <c r="O47" s="19"/>
    </row>
    <row r="48" spans="1:15" ht="13.5" customHeight="1">
      <c r="A48" s="23"/>
      <c r="B48" s="283"/>
      <c r="C48" s="284"/>
      <c r="D48" s="284"/>
      <c r="E48" s="284"/>
      <c r="F48" s="284"/>
      <c r="G48" s="284"/>
      <c r="H48" s="284"/>
      <c r="I48" s="2"/>
      <c r="J48" s="38" t="str">
        <f t="shared" si="4"/>
        <v>EUR</v>
      </c>
      <c r="K48" s="203">
        <f t="shared" si="5"/>
        <v>0</v>
      </c>
      <c r="L48" s="19"/>
      <c r="M48" s="19"/>
      <c r="N48" s="19"/>
      <c r="O48" s="19"/>
    </row>
    <row r="49" spans="1:15">
      <c r="A49" s="86"/>
      <c r="B49" s="283"/>
      <c r="C49" s="284"/>
      <c r="D49" s="284"/>
      <c r="E49" s="284"/>
      <c r="F49" s="284"/>
      <c r="G49" s="284"/>
      <c r="H49" s="284"/>
      <c r="I49" s="2"/>
      <c r="J49" s="38" t="str">
        <f t="shared" si="4"/>
        <v>EUR</v>
      </c>
      <c r="K49" s="203">
        <f t="shared" si="5"/>
        <v>0</v>
      </c>
      <c r="L49" s="19"/>
      <c r="M49" s="19"/>
      <c r="N49" s="19"/>
      <c r="O49" s="19"/>
    </row>
    <row r="50" spans="1:15" ht="13.5" thickBot="1">
      <c r="A50" s="23"/>
      <c r="B50" s="283"/>
      <c r="C50" s="284"/>
      <c r="D50" s="284"/>
      <c r="E50" s="284"/>
      <c r="F50" s="284"/>
      <c r="G50" s="284"/>
      <c r="H50" s="284"/>
      <c r="I50" s="2"/>
      <c r="J50" s="38" t="str">
        <f t="shared" si="4"/>
        <v>EUR</v>
      </c>
      <c r="K50" s="203">
        <f t="shared" si="5"/>
        <v>0</v>
      </c>
      <c r="L50" s="19"/>
      <c r="M50" s="19"/>
      <c r="N50" s="19"/>
      <c r="O50" s="19"/>
    </row>
    <row r="51" spans="1:15" ht="13.5" thickBot="1">
      <c r="A51" s="27"/>
      <c r="B51" s="315" t="s">
        <v>17</v>
      </c>
      <c r="C51" s="316"/>
      <c r="D51" s="316"/>
      <c r="E51" s="316"/>
      <c r="F51" s="316"/>
      <c r="G51" s="316"/>
      <c r="H51" s="317"/>
      <c r="I51" s="40">
        <f>SUM(I45:I50)</f>
        <v>0</v>
      </c>
      <c r="J51" s="41" t="str">
        <f t="shared" si="4"/>
        <v>EUR</v>
      </c>
      <c r="K51" s="42">
        <f>+I51/$C$18</f>
        <v>0</v>
      </c>
      <c r="L51" s="19"/>
      <c r="M51" s="19"/>
      <c r="N51" s="19"/>
      <c r="O51" s="19"/>
    </row>
    <row r="52" spans="1:15" ht="13.5" thickBot="1">
      <c r="A52" s="23"/>
      <c r="B52" s="25"/>
      <c r="C52" s="25"/>
      <c r="D52" s="25"/>
      <c r="E52" s="25"/>
      <c r="F52" s="25"/>
      <c r="G52" s="25"/>
      <c r="H52" s="25"/>
      <c r="I52" s="54"/>
      <c r="J52" s="25"/>
      <c r="K52" s="26"/>
      <c r="L52" s="19"/>
      <c r="M52" s="19"/>
      <c r="N52" s="19"/>
      <c r="O52" s="19"/>
    </row>
    <row r="53" spans="1:15" ht="12" customHeight="1">
      <c r="A53" s="312" t="s">
        <v>102</v>
      </c>
      <c r="B53" s="313"/>
      <c r="C53" s="313"/>
      <c r="D53" s="313"/>
      <c r="E53" s="313"/>
      <c r="F53" s="313"/>
      <c r="G53" s="313"/>
      <c r="H53" s="313"/>
      <c r="I53" s="212"/>
      <c r="J53" s="213"/>
      <c r="K53" s="214"/>
      <c r="L53" s="19"/>
      <c r="M53" s="19"/>
      <c r="N53" s="19"/>
      <c r="O53" s="19"/>
    </row>
    <row r="54" spans="1:15" ht="13.5" thickBot="1">
      <c r="A54" s="23"/>
      <c r="B54" s="283"/>
      <c r="C54" s="284"/>
      <c r="D54" s="284"/>
      <c r="E54" s="284"/>
      <c r="F54" s="284"/>
      <c r="G54" s="284"/>
      <c r="H54" s="284"/>
      <c r="I54" s="1"/>
      <c r="J54" s="38" t="str">
        <f>+$D$18</f>
        <v>EUR</v>
      </c>
      <c r="K54" s="203">
        <f>+I54/$C$18</f>
        <v>0</v>
      </c>
      <c r="L54" s="19"/>
      <c r="M54" s="19"/>
      <c r="N54" s="19"/>
      <c r="O54" s="19"/>
    </row>
    <row r="55" spans="1:15" ht="13.5" thickBot="1">
      <c r="A55" s="27"/>
      <c r="B55" s="315" t="s">
        <v>17</v>
      </c>
      <c r="C55" s="316"/>
      <c r="D55" s="316"/>
      <c r="E55" s="316"/>
      <c r="F55" s="316"/>
      <c r="G55" s="316"/>
      <c r="H55" s="317"/>
      <c r="I55" s="40">
        <f>SUM(I54:I54)</f>
        <v>0</v>
      </c>
      <c r="J55" s="41" t="str">
        <f>+$D$18</f>
        <v>EUR</v>
      </c>
      <c r="K55" s="42">
        <f>+I55/$C$18</f>
        <v>0</v>
      </c>
      <c r="L55" s="19"/>
      <c r="M55" s="19"/>
      <c r="N55" s="19"/>
      <c r="O55" s="19"/>
    </row>
    <row r="56" spans="1:15" ht="12.75" customHeight="1" thickBot="1">
      <c r="A56" s="23"/>
      <c r="B56" s="25"/>
      <c r="C56" s="25"/>
      <c r="D56" s="25"/>
      <c r="E56" s="25"/>
      <c r="F56" s="25"/>
      <c r="G56" s="25"/>
      <c r="H56" s="25"/>
      <c r="I56" s="54"/>
      <c r="J56" s="25"/>
      <c r="K56" s="26"/>
      <c r="L56" s="19"/>
      <c r="M56" s="19"/>
      <c r="N56" s="19"/>
      <c r="O56" s="19"/>
    </row>
    <row r="57" spans="1:15" ht="13.5" thickBot="1">
      <c r="A57" s="319" t="s">
        <v>181</v>
      </c>
      <c r="B57" s="320"/>
      <c r="C57" s="320"/>
      <c r="D57" s="320"/>
      <c r="E57" s="320"/>
      <c r="F57" s="320"/>
      <c r="G57" s="320"/>
      <c r="H57" s="320"/>
      <c r="I57" s="47"/>
      <c r="J57" s="41" t="str">
        <f>+$D$18</f>
        <v>EUR</v>
      </c>
      <c r="K57" s="42">
        <f>+I57/$C$18</f>
        <v>0</v>
      </c>
      <c r="L57" s="100"/>
      <c r="M57" s="100"/>
      <c r="N57" s="100"/>
      <c r="O57" s="100"/>
    </row>
    <row r="58" spans="1:15">
      <c r="A58" s="199"/>
      <c r="B58" s="34"/>
      <c r="C58" s="34"/>
      <c r="D58" s="34"/>
      <c r="E58" s="34"/>
      <c r="F58" s="34"/>
      <c r="G58" s="34"/>
      <c r="H58" s="34"/>
      <c r="I58" s="35"/>
      <c r="J58" s="36"/>
      <c r="K58" s="26"/>
      <c r="L58" s="101"/>
      <c r="M58" s="19"/>
      <c r="N58" s="19"/>
      <c r="O58" s="19"/>
    </row>
    <row r="59" spans="1:15" ht="13.5" thickBot="1">
      <c r="A59" s="23"/>
      <c r="B59" s="25"/>
      <c r="C59" s="25"/>
      <c r="D59" s="25"/>
      <c r="E59" s="25"/>
      <c r="F59" s="25"/>
      <c r="G59" s="25"/>
      <c r="H59" s="25"/>
      <c r="I59" s="54"/>
      <c r="J59" s="25"/>
      <c r="K59" s="26"/>
      <c r="L59" s="101"/>
      <c r="M59" s="19"/>
      <c r="N59" s="19"/>
      <c r="O59" s="19"/>
    </row>
    <row r="60" spans="1:15" ht="13.5" thickBot="1">
      <c r="A60" s="324" t="s">
        <v>68</v>
      </c>
      <c r="B60" s="325"/>
      <c r="C60" s="325"/>
      <c r="D60" s="325"/>
      <c r="E60" s="325"/>
      <c r="F60" s="325"/>
      <c r="G60" s="325"/>
      <c r="H60" s="326"/>
      <c r="I60" s="49">
        <f>SUM(I57,I55,I51,I42,I33,I24)</f>
        <v>0</v>
      </c>
      <c r="J60" s="41" t="str">
        <f>+$D$18</f>
        <v>EUR</v>
      </c>
      <c r="K60" s="42">
        <f>ROUND(I60/$C$18,2)</f>
        <v>0</v>
      </c>
      <c r="L60" s="101"/>
      <c r="M60" s="19"/>
      <c r="N60" s="19"/>
      <c r="O60" s="19"/>
    </row>
    <row r="61" spans="1:15">
      <c r="A61" s="19"/>
      <c r="B61" s="19"/>
      <c r="C61" s="19"/>
      <c r="D61" s="19"/>
      <c r="E61" s="48"/>
      <c r="F61" s="48"/>
      <c r="G61" s="48"/>
      <c r="H61" s="48"/>
      <c r="I61" s="44"/>
      <c r="J61" s="36"/>
      <c r="K61" s="45"/>
      <c r="L61" s="101"/>
      <c r="M61" s="19"/>
      <c r="N61" s="19"/>
      <c r="O61" s="19"/>
    </row>
    <row r="62" spans="1:15">
      <c r="A62" s="19"/>
      <c r="B62" s="19"/>
      <c r="C62" s="19"/>
      <c r="D62" s="19"/>
      <c r="E62" s="19"/>
      <c r="F62" s="19"/>
      <c r="G62" s="19"/>
      <c r="H62" s="19"/>
      <c r="I62" s="46"/>
      <c r="J62" s="19"/>
      <c r="K62" s="20"/>
      <c r="L62" s="101"/>
      <c r="M62" s="19"/>
      <c r="N62" s="19"/>
      <c r="O62" s="19"/>
    </row>
    <row r="63" spans="1:15">
      <c r="A63" s="19"/>
      <c r="B63" s="19"/>
      <c r="C63" s="19"/>
      <c r="D63" s="19"/>
      <c r="E63" s="19"/>
      <c r="F63" s="19"/>
      <c r="G63" s="19"/>
      <c r="H63" s="19"/>
      <c r="I63" s="46"/>
      <c r="J63" s="19"/>
      <c r="K63" s="20"/>
      <c r="L63" s="19"/>
      <c r="M63" s="19"/>
      <c r="N63" s="19"/>
      <c r="O63" s="19"/>
    </row>
    <row r="64" spans="1:15" ht="13.5" thickBot="1">
      <c r="A64" s="19"/>
      <c r="B64" s="19"/>
      <c r="C64" s="19"/>
      <c r="D64" s="19"/>
      <c r="E64" s="19"/>
      <c r="F64" s="19"/>
      <c r="G64" s="19"/>
      <c r="H64" s="19"/>
      <c r="I64" s="46"/>
      <c r="J64" s="19"/>
      <c r="K64" s="20"/>
      <c r="L64" s="19"/>
      <c r="M64" s="19"/>
      <c r="N64" s="19"/>
      <c r="O64" s="19"/>
    </row>
    <row r="65" spans="1:18" ht="78.75" customHeight="1" thickBot="1">
      <c r="A65" s="321" t="s">
        <v>147</v>
      </c>
      <c r="B65" s="322"/>
      <c r="C65" s="322"/>
      <c r="D65" s="322"/>
      <c r="E65" s="322"/>
      <c r="F65" s="322"/>
      <c r="G65" s="322"/>
      <c r="H65" s="322"/>
      <c r="I65" s="322"/>
      <c r="J65" s="322"/>
      <c r="K65" s="323"/>
      <c r="L65" s="19"/>
      <c r="M65" s="19"/>
      <c r="N65" s="19"/>
      <c r="O65" s="19"/>
    </row>
    <row r="66" spans="1:18" ht="14.25" customHeight="1">
      <c r="A66" s="102"/>
      <c r="B66" s="102"/>
      <c r="C66" s="102"/>
      <c r="D66" s="102"/>
      <c r="E66" s="102"/>
      <c r="F66" s="102"/>
      <c r="G66" s="102"/>
      <c r="H66" s="102"/>
      <c r="I66" s="102"/>
      <c r="J66" s="102"/>
      <c r="K66" s="102"/>
      <c r="L66" s="19"/>
      <c r="M66" s="19"/>
      <c r="N66" s="19"/>
      <c r="O66" s="19"/>
    </row>
    <row r="67" spans="1:18">
      <c r="A67" s="19"/>
      <c r="B67" s="39" t="s">
        <v>19</v>
      </c>
      <c r="C67" s="19"/>
      <c r="D67" s="19"/>
      <c r="E67" s="19"/>
      <c r="F67" s="19"/>
      <c r="G67" s="19"/>
      <c r="H67" s="19"/>
      <c r="I67" s="46"/>
      <c r="J67" s="19"/>
      <c r="K67" s="20"/>
      <c r="L67" s="19"/>
      <c r="M67" s="25"/>
      <c r="N67" s="25"/>
      <c r="O67" s="25"/>
      <c r="P67" s="37"/>
      <c r="Q67" s="37"/>
      <c r="R67" s="37"/>
    </row>
    <row r="68" spans="1:18">
      <c r="A68" s="19"/>
      <c r="B68" s="19"/>
      <c r="C68" s="19"/>
      <c r="D68" s="19"/>
      <c r="E68" s="19"/>
      <c r="F68" s="19"/>
      <c r="G68" s="19"/>
      <c r="H68" s="19"/>
      <c r="I68" s="19"/>
      <c r="J68" s="19"/>
      <c r="K68" s="20"/>
      <c r="L68" s="19"/>
      <c r="M68" s="19"/>
      <c r="N68" s="19"/>
      <c r="O68" s="19"/>
    </row>
    <row r="69" spans="1:18">
      <c r="A69" s="19"/>
      <c r="B69" s="19"/>
      <c r="C69" s="19"/>
      <c r="D69" s="19"/>
      <c r="E69" s="19"/>
      <c r="F69" s="19"/>
      <c r="G69" s="19"/>
      <c r="H69" s="19"/>
      <c r="I69" s="19"/>
      <c r="J69" s="19"/>
      <c r="K69" s="20"/>
      <c r="L69" s="19"/>
      <c r="M69" s="19"/>
      <c r="N69" s="19"/>
      <c r="O69" s="19"/>
    </row>
    <row r="70" spans="1:18">
      <c r="A70" s="19"/>
      <c r="B70" s="19"/>
      <c r="C70" s="19"/>
      <c r="D70" s="19"/>
      <c r="E70" s="19"/>
      <c r="F70" s="19"/>
      <c r="G70" s="19"/>
      <c r="H70" s="19"/>
      <c r="I70" s="19"/>
      <c r="J70" s="19"/>
      <c r="K70" s="20"/>
      <c r="L70" s="19"/>
      <c r="M70" s="19"/>
      <c r="N70" s="19"/>
      <c r="O70" s="19"/>
    </row>
    <row r="71" spans="1:18">
      <c r="A71" s="19"/>
      <c r="B71" s="19"/>
      <c r="C71" s="19"/>
      <c r="D71" s="19"/>
      <c r="E71" s="318" t="str">
        <f>IF(I57=0,"ERROR MEDIA Contribution cannot be = 0",+IF(I57&gt;(0.401*I60),"ERROR MEDIA Contribution cannot exceed 40% of Total Revenues Project","-"))</f>
        <v>ERROR MEDIA Contribution cannot be = 0</v>
      </c>
      <c r="F71" s="318"/>
      <c r="G71" s="318"/>
      <c r="H71" s="318"/>
      <c r="I71" s="318"/>
      <c r="J71" s="318"/>
      <c r="K71" s="20"/>
      <c r="L71" s="19"/>
      <c r="M71" s="19"/>
      <c r="N71" s="19"/>
      <c r="O71" s="19"/>
    </row>
    <row r="72" spans="1:18">
      <c r="A72" s="19"/>
      <c r="B72" s="19"/>
      <c r="C72" s="19"/>
      <c r="D72" s="19"/>
      <c r="E72" s="318"/>
      <c r="F72" s="318"/>
      <c r="G72" s="318"/>
      <c r="H72" s="318"/>
      <c r="I72" s="318"/>
      <c r="J72" s="318"/>
      <c r="K72" s="20"/>
      <c r="L72" s="19"/>
      <c r="M72" s="19"/>
      <c r="N72" s="19"/>
      <c r="O72" s="19"/>
    </row>
    <row r="73" spans="1:18">
      <c r="A73" s="19"/>
      <c r="B73" s="19"/>
      <c r="C73" s="19"/>
      <c r="D73" s="19"/>
      <c r="E73" s="318"/>
      <c r="F73" s="318"/>
      <c r="G73" s="318"/>
      <c r="H73" s="318"/>
      <c r="I73" s="318"/>
      <c r="J73" s="318"/>
      <c r="K73" s="20"/>
      <c r="L73" s="19"/>
      <c r="M73" s="19"/>
      <c r="N73" s="19"/>
      <c r="O73" s="19"/>
    </row>
    <row r="74" spans="1:18">
      <c r="A74" s="19"/>
      <c r="B74" s="19"/>
      <c r="C74" s="19"/>
      <c r="D74" s="19"/>
      <c r="E74" s="19"/>
      <c r="F74" s="19"/>
      <c r="G74" s="19"/>
      <c r="H74" s="19"/>
      <c r="I74" s="19"/>
      <c r="J74" s="19"/>
      <c r="K74" s="20"/>
      <c r="L74" s="19"/>
      <c r="M74" s="19"/>
      <c r="N74" s="19"/>
      <c r="O74" s="19"/>
    </row>
  </sheetData>
  <sheetProtection selectLockedCells="1"/>
  <protectedRanges>
    <protectedRange sqref="J54:J55 I44:J44 I53:J53 I47 I50 J36:J42 I57:J58 J45:J51 J60:J61 I24:J35" name="Range1_1"/>
  </protectedRanges>
  <mergeCells count="44">
    <mergeCell ref="A53:H53"/>
    <mergeCell ref="B51:H51"/>
    <mergeCell ref="B54:H54"/>
    <mergeCell ref="E71:J73"/>
    <mergeCell ref="B55:H55"/>
    <mergeCell ref="A57:H57"/>
    <mergeCell ref="A65:K65"/>
    <mergeCell ref="A60:H60"/>
    <mergeCell ref="B47:H47"/>
    <mergeCell ref="B50:H50"/>
    <mergeCell ref="B48:H48"/>
    <mergeCell ref="B46:H46"/>
    <mergeCell ref="B45:H45"/>
    <mergeCell ref="B49:H49"/>
    <mergeCell ref="A44:H44"/>
    <mergeCell ref="B42:H42"/>
    <mergeCell ref="B40:H40"/>
    <mergeCell ref="B39:H39"/>
    <mergeCell ref="B41:H41"/>
    <mergeCell ref="B33:H33"/>
    <mergeCell ref="A35:H35"/>
    <mergeCell ref="B37:H37"/>
    <mergeCell ref="B36:H36"/>
    <mergeCell ref="B38:H38"/>
    <mergeCell ref="B32:H32"/>
    <mergeCell ref="E19:K19"/>
    <mergeCell ref="I21:J22"/>
    <mergeCell ref="K21:K23"/>
    <mergeCell ref="B27:H27"/>
    <mergeCell ref="B30:H30"/>
    <mergeCell ref="B31:H31"/>
    <mergeCell ref="B29:H29"/>
    <mergeCell ref="A4:K4"/>
    <mergeCell ref="A5:K5"/>
    <mergeCell ref="A6:K6"/>
    <mergeCell ref="A8:K8"/>
    <mergeCell ref="B28:H28"/>
    <mergeCell ref="A24:H24"/>
    <mergeCell ref="A26:H26"/>
    <mergeCell ref="A11:K11"/>
    <mergeCell ref="A15:K15"/>
    <mergeCell ref="A7:K7"/>
    <mergeCell ref="A13:K13"/>
    <mergeCell ref="A21:H21"/>
  </mergeCells>
  <phoneticPr fontId="3" type="noConversion"/>
  <conditionalFormatting sqref="E71:J73">
    <cfRule type="cellIs" dxfId="3" priority="3" stopIfTrue="1" operator="equal">
      <formula>"ERROR MEDIA Contribution cannot exceed 50% of Total Revenues Project"</formula>
    </cfRule>
  </conditionalFormatting>
  <conditionalFormatting sqref="L57">
    <cfRule type="cellIs" dxfId="2" priority="4" stopIfTrue="1" operator="equal">
      <formula>"ERROR contribution cannot exceed 35,000€"</formula>
    </cfRule>
  </conditionalFormatting>
  <dataValidations disablePrompts="1" count="1">
    <dataValidation type="list" allowBlank="1" showInputMessage="1" showErrorMessage="1" sqref="D18">
      <formula1>$N$21:$N$33</formula1>
    </dataValidation>
  </dataValidations>
  <hyperlinks>
    <hyperlink ref="E18" r:id="rId1"/>
  </hyperlinks>
  <printOptions horizontalCentered="1" verticalCentered="1"/>
  <pageMargins left="0.23622047244094491" right="0.23622047244094491" top="0.74803149606299213" bottom="0.74803149606299213" header="0.31496062992125984" footer="0.31496062992125984"/>
  <pageSetup paperSize="9" scale="65" orientation="portrait" r:id="rId2"/>
  <headerFooter alignWithMargins="0">
    <oddHeader xml:space="preserve">&amp;LCINEMA NETWORKS&amp;C
&amp;RCall for Proposals EACEA/06/2018 
</oddHeader>
  </headerFooter>
  <rowBreaks count="1" manualBreakCount="1">
    <brk id="6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68"/>
  <sheetViews>
    <sheetView view="pageLayout" topLeftCell="A52" zoomScale="70" zoomScaleNormal="100" zoomScalePageLayoutView="70" workbookViewId="0">
      <selection activeCell="I45" sqref="I45"/>
    </sheetView>
  </sheetViews>
  <sheetFormatPr defaultRowHeight="12.75"/>
  <cols>
    <col min="1" max="1" width="9.140625" style="19"/>
    <col min="2" max="2" width="10.85546875" style="19" customWidth="1"/>
    <col min="3" max="3" width="9.42578125" style="19" customWidth="1"/>
    <col min="4" max="4" width="13.5703125" style="19" customWidth="1"/>
    <col min="5" max="8" width="9.140625" style="19"/>
    <col min="9" max="9" width="20.42578125" style="46" customWidth="1"/>
    <col min="10" max="10" width="13" style="19" customWidth="1"/>
    <col min="11" max="11" width="23.7109375" style="20" customWidth="1"/>
    <col min="12" max="12" width="22.28515625" customWidth="1"/>
    <col min="13" max="13" width="18.28515625" customWidth="1"/>
  </cols>
  <sheetData>
    <row r="1" spans="1:12" ht="31.5" customHeight="1">
      <c r="A1" s="343"/>
      <c r="B1" s="344"/>
      <c r="C1" s="344"/>
      <c r="D1" s="344"/>
      <c r="E1" s="344"/>
      <c r="F1" s="344"/>
      <c r="G1" s="344"/>
      <c r="H1" s="344"/>
      <c r="I1" s="344"/>
      <c r="J1" s="344"/>
      <c r="K1" s="344"/>
      <c r="L1" s="19"/>
    </row>
    <row r="2" spans="1:12" ht="24.75" customHeight="1">
      <c r="A2" s="345"/>
      <c r="B2" s="345"/>
      <c r="C2" s="345"/>
      <c r="D2" s="345"/>
      <c r="E2" s="345"/>
      <c r="F2" s="345"/>
      <c r="G2" s="345"/>
      <c r="H2" s="345"/>
      <c r="I2" s="345"/>
      <c r="J2" s="345"/>
      <c r="K2" s="345"/>
      <c r="L2" s="19"/>
    </row>
    <row r="3" spans="1:12" ht="24.75" customHeight="1">
      <c r="A3" s="343" t="s">
        <v>140</v>
      </c>
      <c r="B3" s="343"/>
      <c r="C3" s="343"/>
      <c r="D3" s="343"/>
      <c r="E3" s="343"/>
      <c r="F3" s="343"/>
      <c r="G3" s="343"/>
      <c r="H3" s="343"/>
      <c r="I3" s="343"/>
      <c r="J3" s="343"/>
      <c r="K3" s="343"/>
      <c r="L3" s="19"/>
    </row>
    <row r="4" spans="1:12" s="85" customFormat="1" ht="20.25" customHeight="1">
      <c r="A4" s="345" t="s">
        <v>138</v>
      </c>
      <c r="B4" s="352"/>
      <c r="C4" s="352"/>
      <c r="D4" s="352"/>
      <c r="E4" s="352"/>
      <c r="F4" s="352"/>
      <c r="G4" s="352"/>
      <c r="H4" s="352"/>
      <c r="I4" s="352"/>
      <c r="J4" s="352"/>
      <c r="K4" s="352"/>
      <c r="L4" s="103"/>
    </row>
    <row r="5" spans="1:12" ht="23.25" customHeight="1">
      <c r="A5" s="346" t="s">
        <v>141</v>
      </c>
      <c r="B5" s="346"/>
      <c r="C5" s="346"/>
      <c r="D5" s="346"/>
      <c r="E5" s="346"/>
      <c r="F5" s="346"/>
      <c r="G5" s="346"/>
      <c r="H5" s="346"/>
      <c r="I5" s="346"/>
      <c r="J5" s="346"/>
      <c r="K5" s="346"/>
      <c r="L5" s="19"/>
    </row>
    <row r="6" spans="1:12" ht="97.5" customHeight="1" thickBot="1">
      <c r="A6" s="351" t="s">
        <v>151</v>
      </c>
      <c r="B6" s="300"/>
      <c r="C6" s="300"/>
      <c r="D6" s="300"/>
      <c r="E6" s="300"/>
      <c r="F6" s="300"/>
      <c r="G6" s="300"/>
      <c r="H6" s="300"/>
      <c r="I6" s="300"/>
      <c r="J6" s="300"/>
      <c r="K6" s="300"/>
      <c r="L6" s="19"/>
    </row>
    <row r="7" spans="1:12">
      <c r="A7" s="16" t="s">
        <v>10</v>
      </c>
      <c r="B7" s="17"/>
      <c r="C7" s="17"/>
      <c r="D7" s="17"/>
      <c r="E7" s="17"/>
      <c r="F7" s="17"/>
      <c r="G7" s="17"/>
      <c r="H7" s="17"/>
      <c r="I7" s="51"/>
      <c r="J7" s="17"/>
      <c r="K7" s="18"/>
      <c r="L7" s="19"/>
    </row>
    <row r="8" spans="1:12" ht="13.5" thickBot="1">
      <c r="A8" s="347" t="str">
        <f>'Financing plan'!A11:K11</f>
        <v>&lt;insert company name&gt;</v>
      </c>
      <c r="B8" s="348"/>
      <c r="C8" s="348"/>
      <c r="D8" s="348"/>
      <c r="E8" s="348"/>
      <c r="F8" s="348"/>
      <c r="G8" s="348"/>
      <c r="H8" s="348"/>
      <c r="I8" s="348"/>
      <c r="J8" s="348"/>
      <c r="K8" s="349"/>
      <c r="L8" s="19"/>
    </row>
    <row r="9" spans="1:12">
      <c r="A9" s="86" t="s">
        <v>120</v>
      </c>
      <c r="B9" s="25"/>
      <c r="C9" s="25"/>
      <c r="D9" s="25"/>
      <c r="E9" s="25"/>
      <c r="F9" s="25"/>
      <c r="G9" s="25"/>
      <c r="H9" s="25"/>
      <c r="I9" s="25"/>
      <c r="J9" s="25"/>
      <c r="K9" s="26"/>
      <c r="L9" s="19"/>
    </row>
    <row r="10" spans="1:12" ht="13.5" thickBot="1">
      <c r="A10" s="347" t="str">
        <f>'Financing plan'!A13:K13</f>
        <v>&lt;insert reference number&gt;</v>
      </c>
      <c r="B10" s="348"/>
      <c r="C10" s="348"/>
      <c r="D10" s="348"/>
      <c r="E10" s="348"/>
      <c r="F10" s="348"/>
      <c r="G10" s="348"/>
      <c r="H10" s="348"/>
      <c r="I10" s="348"/>
      <c r="J10" s="348"/>
      <c r="K10" s="349"/>
      <c r="L10" s="19"/>
    </row>
    <row r="11" spans="1:12">
      <c r="A11" s="16" t="s">
        <v>107</v>
      </c>
      <c r="B11" s="17"/>
      <c r="C11" s="17"/>
      <c r="D11" s="17"/>
      <c r="E11" s="17"/>
      <c r="F11" s="17"/>
      <c r="G11" s="17"/>
      <c r="H11" s="17"/>
      <c r="I11" s="51"/>
      <c r="J11" s="17"/>
      <c r="K11" s="18"/>
      <c r="L11" s="19"/>
    </row>
    <row r="12" spans="1:12" ht="13.5" thickBot="1">
      <c r="A12" s="347" t="str">
        <f>'Financing plan'!A15:K15</f>
        <v>&lt;insert action title&gt;</v>
      </c>
      <c r="B12" s="348"/>
      <c r="C12" s="348"/>
      <c r="D12" s="348"/>
      <c r="E12" s="348"/>
      <c r="F12" s="348"/>
      <c r="G12" s="348"/>
      <c r="H12" s="348"/>
      <c r="I12" s="348"/>
      <c r="J12" s="348"/>
      <c r="K12" s="349"/>
      <c r="L12" s="19"/>
    </row>
    <row r="13" spans="1:12" ht="13.5" thickBot="1">
      <c r="L13" s="19"/>
    </row>
    <row r="14" spans="1:12">
      <c r="A14" s="21"/>
      <c r="B14" s="17"/>
      <c r="C14" s="52" t="s">
        <v>20</v>
      </c>
      <c r="D14" s="52" t="s">
        <v>21</v>
      </c>
      <c r="E14" s="17"/>
      <c r="F14" s="17"/>
      <c r="G14" s="17"/>
      <c r="H14" s="17"/>
      <c r="I14" s="51"/>
      <c r="J14" s="17"/>
      <c r="K14" s="18"/>
      <c r="L14" s="19"/>
    </row>
    <row r="15" spans="1:12">
      <c r="A15" s="23" t="s">
        <v>14</v>
      </c>
      <c r="B15" s="24" t="s">
        <v>15</v>
      </c>
      <c r="C15" s="53">
        <f>'Financing plan'!C18</f>
        <v>1</v>
      </c>
      <c r="D15" s="53" t="str">
        <f>'Financing plan'!D18</f>
        <v>EUR</v>
      </c>
      <c r="E15" s="79"/>
      <c r="F15" s="25"/>
      <c r="G15" s="25"/>
      <c r="H15" s="25"/>
      <c r="I15" s="54"/>
      <c r="J15" s="25"/>
      <c r="K15" s="26"/>
      <c r="L15" s="19"/>
    </row>
    <row r="16" spans="1:12" ht="13.5" thickBot="1">
      <c r="A16" s="27"/>
      <c r="B16" s="28"/>
      <c r="C16" s="28"/>
      <c r="D16" s="28"/>
      <c r="E16" s="28"/>
      <c r="F16" s="28"/>
      <c r="G16" s="28"/>
      <c r="H16" s="28"/>
      <c r="I16" s="55"/>
      <c r="J16" s="28"/>
      <c r="K16" s="56"/>
      <c r="L16" s="19"/>
    </row>
    <row r="17" spans="1:13" ht="13.5" customHeight="1" thickBot="1">
      <c r="L17" s="19"/>
    </row>
    <row r="18" spans="1:13" ht="21" customHeight="1">
      <c r="A18" s="354" t="s">
        <v>58</v>
      </c>
      <c r="B18" s="355"/>
      <c r="C18" s="355"/>
      <c r="D18" s="355"/>
      <c r="E18" s="355"/>
      <c r="F18" s="355"/>
      <c r="G18" s="355"/>
      <c r="H18" s="356"/>
      <c r="I18" s="302" t="s">
        <v>0</v>
      </c>
      <c r="J18" s="303"/>
      <c r="K18" s="306" t="s">
        <v>1</v>
      </c>
      <c r="L18" s="19"/>
    </row>
    <row r="19" spans="1:13" ht="13.5" thickBot="1">
      <c r="A19" s="357"/>
      <c r="B19" s="358"/>
      <c r="C19" s="358"/>
      <c r="D19" s="358"/>
      <c r="E19" s="358"/>
      <c r="F19" s="358"/>
      <c r="G19" s="358"/>
      <c r="H19" s="359"/>
      <c r="I19" s="304"/>
      <c r="J19" s="305"/>
      <c r="K19" s="307"/>
      <c r="L19" s="19" t="s">
        <v>97</v>
      </c>
    </row>
    <row r="20" spans="1:13" ht="27" customHeight="1" thickBot="1">
      <c r="A20" s="29" t="s">
        <v>94</v>
      </c>
      <c r="B20" s="30"/>
      <c r="C20" s="30"/>
      <c r="D20" s="30"/>
      <c r="E20" s="30"/>
      <c r="F20" s="30"/>
      <c r="G20" s="30"/>
      <c r="H20" s="30"/>
      <c r="I20" s="217" t="s">
        <v>3</v>
      </c>
      <c r="J20" s="32" t="s">
        <v>2</v>
      </c>
      <c r="K20" s="353"/>
      <c r="L20" s="19"/>
    </row>
    <row r="21" spans="1:13" ht="26.25" customHeight="1">
      <c r="A21" s="23"/>
      <c r="B21" s="350" t="s">
        <v>48</v>
      </c>
      <c r="C21" s="350"/>
      <c r="D21" s="350"/>
      <c r="E21" s="350"/>
      <c r="F21" s="350"/>
      <c r="G21" s="350"/>
      <c r="H21" s="350"/>
      <c r="I21" s="215">
        <f>SUM(I22:I27)</f>
        <v>0</v>
      </c>
      <c r="J21" s="216" t="str">
        <f>+$D$15</f>
        <v>EUR</v>
      </c>
      <c r="K21" s="132">
        <f>SUM(K22:K27)</f>
        <v>0</v>
      </c>
      <c r="L21" s="19">
        <f>+'Detailed expenditure budget'!M19</f>
        <v>0</v>
      </c>
    </row>
    <row r="22" spans="1:13" ht="27" customHeight="1">
      <c r="A22" s="23"/>
      <c r="B22" s="197"/>
      <c r="C22" s="329" t="s">
        <v>30</v>
      </c>
      <c r="D22" s="329"/>
      <c r="E22" s="329"/>
      <c r="F22" s="329"/>
      <c r="G22" s="329"/>
      <c r="H22" s="329"/>
      <c r="I22" s="2"/>
      <c r="J22" s="38" t="str">
        <f t="shared" ref="J22:J38" si="0">+$D$15</f>
        <v>EUR</v>
      </c>
      <c r="K22" s="203">
        <f t="shared" ref="K22:K26" si="1">+I22/$C$15</f>
        <v>0</v>
      </c>
      <c r="L22" s="19"/>
      <c r="M22" s="57"/>
    </row>
    <row r="23" spans="1:13" ht="27" customHeight="1">
      <c r="A23" s="23"/>
      <c r="B23" s="197"/>
      <c r="C23" s="329" t="s">
        <v>49</v>
      </c>
      <c r="D23" s="329"/>
      <c r="E23" s="329"/>
      <c r="F23" s="329"/>
      <c r="G23" s="329"/>
      <c r="H23" s="329"/>
      <c r="I23" s="2"/>
      <c r="J23" s="38" t="str">
        <f t="shared" si="0"/>
        <v>EUR</v>
      </c>
      <c r="K23" s="203">
        <f t="shared" si="1"/>
        <v>0</v>
      </c>
      <c r="L23" s="19"/>
      <c r="M23" s="57"/>
    </row>
    <row r="24" spans="1:13" ht="27" customHeight="1">
      <c r="A24" s="23"/>
      <c r="B24" s="197"/>
      <c r="C24" s="329" t="s">
        <v>50</v>
      </c>
      <c r="D24" s="329"/>
      <c r="E24" s="329"/>
      <c r="F24" s="329"/>
      <c r="G24" s="329"/>
      <c r="H24" s="329"/>
      <c r="I24" s="2"/>
      <c r="J24" s="38" t="str">
        <f t="shared" si="0"/>
        <v>EUR</v>
      </c>
      <c r="K24" s="203">
        <f t="shared" si="1"/>
        <v>0</v>
      </c>
      <c r="L24" s="19"/>
      <c r="M24" s="57"/>
    </row>
    <row r="25" spans="1:13" ht="27" customHeight="1">
      <c r="A25" s="23"/>
      <c r="B25" s="197"/>
      <c r="C25" s="329" t="s">
        <v>51</v>
      </c>
      <c r="D25" s="329"/>
      <c r="E25" s="329"/>
      <c r="F25" s="329"/>
      <c r="G25" s="329"/>
      <c r="H25" s="329"/>
      <c r="I25" s="2"/>
      <c r="J25" s="38" t="str">
        <f t="shared" si="0"/>
        <v>EUR</v>
      </c>
      <c r="K25" s="203">
        <f t="shared" si="1"/>
        <v>0</v>
      </c>
      <c r="L25" s="19"/>
      <c r="M25" s="57"/>
    </row>
    <row r="26" spans="1:13" ht="27" customHeight="1">
      <c r="A26" s="23"/>
      <c r="B26" s="197"/>
      <c r="C26" s="329" t="s">
        <v>52</v>
      </c>
      <c r="D26" s="329"/>
      <c r="E26" s="329"/>
      <c r="F26" s="329"/>
      <c r="G26" s="329"/>
      <c r="H26" s="329"/>
      <c r="I26" s="2"/>
      <c r="J26" s="38" t="str">
        <f t="shared" si="0"/>
        <v>EUR</v>
      </c>
      <c r="K26" s="203">
        <f t="shared" si="1"/>
        <v>0</v>
      </c>
      <c r="L26" s="19"/>
      <c r="M26" s="57"/>
    </row>
    <row r="27" spans="1:13" ht="27" customHeight="1">
      <c r="A27" s="23"/>
      <c r="B27" s="197"/>
      <c r="C27" s="329" t="s">
        <v>53</v>
      </c>
      <c r="D27" s="329"/>
      <c r="E27" s="329"/>
      <c r="F27" s="329"/>
      <c r="G27" s="329"/>
      <c r="H27" s="329"/>
      <c r="I27" s="2"/>
      <c r="J27" s="38" t="str">
        <f t="shared" si="0"/>
        <v>EUR</v>
      </c>
      <c r="K27" s="203">
        <f t="shared" ref="K27:K36" si="2">+I27/$C$15</f>
        <v>0</v>
      </c>
      <c r="L27" s="19"/>
      <c r="M27" s="57"/>
    </row>
    <row r="28" spans="1:13" ht="26.25" customHeight="1">
      <c r="A28" s="23"/>
      <c r="B28" s="330" t="s">
        <v>69</v>
      </c>
      <c r="C28" s="330"/>
      <c r="D28" s="330"/>
      <c r="E28" s="330"/>
      <c r="F28" s="330"/>
      <c r="G28" s="330"/>
      <c r="H28" s="330"/>
      <c r="I28" s="67">
        <f>SUM(I29:I33)</f>
        <v>0</v>
      </c>
      <c r="J28" s="68" t="str">
        <f t="shared" si="0"/>
        <v>EUR</v>
      </c>
      <c r="K28" s="132">
        <f>SUM(K29:K33)</f>
        <v>0</v>
      </c>
      <c r="L28" s="19">
        <f>+'Detailed expenditure budget'!M47</f>
        <v>0</v>
      </c>
    </row>
    <row r="29" spans="1:13" ht="27" customHeight="1">
      <c r="A29" s="23"/>
      <c r="B29" s="197"/>
      <c r="C29" s="329" t="s">
        <v>71</v>
      </c>
      <c r="D29" s="329"/>
      <c r="E29" s="329"/>
      <c r="F29" s="329"/>
      <c r="G29" s="329"/>
      <c r="H29" s="329"/>
      <c r="I29" s="2"/>
      <c r="J29" s="38" t="str">
        <f t="shared" si="0"/>
        <v>EUR</v>
      </c>
      <c r="K29" s="203">
        <f>+I29/$C$15</f>
        <v>0</v>
      </c>
      <c r="L29" s="19"/>
      <c r="M29" s="57"/>
    </row>
    <row r="30" spans="1:13" ht="27" customHeight="1">
      <c r="A30" s="23"/>
      <c r="B30" s="197"/>
      <c r="C30" s="329" t="s">
        <v>66</v>
      </c>
      <c r="D30" s="329"/>
      <c r="E30" s="329"/>
      <c r="F30" s="329"/>
      <c r="G30" s="329"/>
      <c r="H30" s="329"/>
      <c r="I30" s="2"/>
      <c r="J30" s="38" t="str">
        <f t="shared" si="0"/>
        <v>EUR</v>
      </c>
      <c r="K30" s="203">
        <f>+I30/$C$15</f>
        <v>0</v>
      </c>
      <c r="L30" s="19"/>
      <c r="M30" s="57"/>
    </row>
    <row r="31" spans="1:13" ht="27" customHeight="1">
      <c r="A31" s="23"/>
      <c r="B31" s="197"/>
      <c r="C31" s="337" t="s">
        <v>93</v>
      </c>
      <c r="D31" s="338"/>
      <c r="E31" s="338"/>
      <c r="F31" s="338"/>
      <c r="G31" s="338"/>
      <c r="H31" s="339"/>
      <c r="I31" s="2"/>
      <c r="J31" s="38" t="str">
        <f t="shared" si="0"/>
        <v>EUR</v>
      </c>
      <c r="K31" s="203">
        <f>+I31/$C$15</f>
        <v>0</v>
      </c>
      <c r="L31" s="19"/>
      <c r="M31" s="57"/>
    </row>
    <row r="32" spans="1:13" ht="27" customHeight="1">
      <c r="A32" s="23"/>
      <c r="B32" s="197"/>
      <c r="C32" s="329" t="s">
        <v>81</v>
      </c>
      <c r="D32" s="329"/>
      <c r="E32" s="329"/>
      <c r="F32" s="329"/>
      <c r="G32" s="329"/>
      <c r="H32" s="329"/>
      <c r="I32" s="2"/>
      <c r="J32" s="38" t="str">
        <f t="shared" si="0"/>
        <v>EUR</v>
      </c>
      <c r="K32" s="203">
        <f>+I32/$C$15</f>
        <v>0</v>
      </c>
      <c r="L32" s="19"/>
      <c r="M32" s="57"/>
    </row>
    <row r="33" spans="1:19" ht="27" customHeight="1">
      <c r="A33" s="23"/>
      <c r="B33" s="197"/>
      <c r="C33" s="329" t="s">
        <v>82</v>
      </c>
      <c r="D33" s="329"/>
      <c r="E33" s="329"/>
      <c r="F33" s="329"/>
      <c r="G33" s="329"/>
      <c r="H33" s="329"/>
      <c r="I33" s="2"/>
      <c r="J33" s="38" t="str">
        <f t="shared" si="0"/>
        <v>EUR</v>
      </c>
      <c r="K33" s="203">
        <f>+I33/$C$15</f>
        <v>0</v>
      </c>
      <c r="L33" s="19"/>
      <c r="M33" s="57"/>
    </row>
    <row r="34" spans="1:19" ht="29.25" customHeight="1">
      <c r="A34" s="23"/>
      <c r="B34" s="330" t="s">
        <v>70</v>
      </c>
      <c r="C34" s="330"/>
      <c r="D34" s="330"/>
      <c r="E34" s="330"/>
      <c r="F34" s="330"/>
      <c r="G34" s="330"/>
      <c r="H34" s="330"/>
      <c r="I34" s="67">
        <f>SUM(I35:I37)</f>
        <v>0</v>
      </c>
      <c r="J34" s="68" t="str">
        <f t="shared" si="0"/>
        <v>EUR</v>
      </c>
      <c r="K34" s="132">
        <f>SUM(K35:K37)</f>
        <v>0</v>
      </c>
      <c r="L34" s="19">
        <f>+'Detailed expenditure budget'!M82</f>
        <v>0</v>
      </c>
    </row>
    <row r="35" spans="1:19" ht="27" customHeight="1">
      <c r="A35" s="23"/>
      <c r="B35" s="197"/>
      <c r="C35" s="329" t="s">
        <v>72</v>
      </c>
      <c r="D35" s="329"/>
      <c r="E35" s="329"/>
      <c r="F35" s="329"/>
      <c r="G35" s="329"/>
      <c r="H35" s="329"/>
      <c r="I35" s="2"/>
      <c r="J35" s="38" t="str">
        <f t="shared" si="0"/>
        <v>EUR</v>
      </c>
      <c r="K35" s="203">
        <f>+I35/$C$15</f>
        <v>0</v>
      </c>
      <c r="L35" s="19"/>
      <c r="M35" s="57"/>
    </row>
    <row r="36" spans="1:19" ht="27" customHeight="1">
      <c r="A36" s="23"/>
      <c r="B36" s="197"/>
      <c r="C36" s="329" t="s">
        <v>74</v>
      </c>
      <c r="D36" s="329"/>
      <c r="E36" s="329"/>
      <c r="F36" s="329"/>
      <c r="G36" s="329"/>
      <c r="H36" s="329"/>
      <c r="I36" s="2"/>
      <c r="J36" s="38" t="str">
        <f t="shared" si="0"/>
        <v>EUR</v>
      </c>
      <c r="K36" s="203">
        <f t="shared" si="2"/>
        <v>0</v>
      </c>
      <c r="L36" s="19"/>
      <c r="M36" s="57"/>
    </row>
    <row r="37" spans="1:19" ht="27" customHeight="1" thickBot="1">
      <c r="A37" s="23"/>
      <c r="B37" s="197"/>
      <c r="C37" s="329" t="s">
        <v>73</v>
      </c>
      <c r="D37" s="329"/>
      <c r="E37" s="329"/>
      <c r="F37" s="329"/>
      <c r="G37" s="329"/>
      <c r="H37" s="329"/>
      <c r="I37" s="2"/>
      <c r="J37" s="38" t="str">
        <f t="shared" si="0"/>
        <v>EUR</v>
      </c>
      <c r="K37" s="203">
        <f>+I37/$C$15</f>
        <v>0</v>
      </c>
      <c r="L37" s="19"/>
      <c r="M37" s="57"/>
    </row>
    <row r="38" spans="1:19" ht="27" customHeight="1" thickBot="1">
      <c r="A38" s="27"/>
      <c r="B38" s="315" t="s">
        <v>22</v>
      </c>
      <c r="C38" s="316"/>
      <c r="D38" s="316"/>
      <c r="E38" s="316"/>
      <c r="F38" s="316"/>
      <c r="G38" s="316"/>
      <c r="H38" s="317"/>
      <c r="I38" s="40">
        <f>I21+I28+I34</f>
        <v>0</v>
      </c>
      <c r="J38" s="77" t="str">
        <f t="shared" si="0"/>
        <v>EUR</v>
      </c>
      <c r="K38" s="76">
        <f>K21+K28+K34</f>
        <v>0</v>
      </c>
      <c r="L38" s="19">
        <f>+'Detailed expenditure budget'!M18</f>
        <v>0</v>
      </c>
    </row>
    <row r="39" spans="1:19" ht="27" customHeight="1" thickBot="1">
      <c r="A39" s="29" t="s">
        <v>95</v>
      </c>
      <c r="B39" s="30"/>
      <c r="C39" s="30"/>
      <c r="D39" s="30"/>
      <c r="E39" s="30"/>
      <c r="F39" s="30"/>
      <c r="G39" s="30"/>
      <c r="H39" s="30"/>
      <c r="I39" s="225"/>
      <c r="J39" s="30"/>
      <c r="K39" s="226"/>
      <c r="L39" s="19"/>
    </row>
    <row r="40" spans="1:19" ht="29.25" customHeight="1">
      <c r="A40" s="23"/>
      <c r="B40" s="334" t="s">
        <v>96</v>
      </c>
      <c r="C40" s="335"/>
      <c r="D40" s="335"/>
      <c r="E40" s="335"/>
      <c r="F40" s="335"/>
      <c r="G40" s="335"/>
      <c r="H40" s="336"/>
      <c r="I40" s="215">
        <f>I41</f>
        <v>0</v>
      </c>
      <c r="J40" s="216" t="str">
        <f t="shared" ref="J40:J42" si="3">+$D$15</f>
        <v>EUR</v>
      </c>
      <c r="K40" s="132">
        <f>+I40/$C$15</f>
        <v>0</v>
      </c>
      <c r="L40" s="19">
        <f>+'Detailed expenditure budget'!M93</f>
        <v>0</v>
      </c>
    </row>
    <row r="41" spans="1:19" ht="27" customHeight="1" thickBot="1">
      <c r="A41" s="23"/>
      <c r="B41" s="197"/>
      <c r="C41" s="329"/>
      <c r="D41" s="329"/>
      <c r="E41" s="329"/>
      <c r="F41" s="329"/>
      <c r="G41" s="329"/>
      <c r="H41" s="329"/>
      <c r="I41" s="2">
        <v>0</v>
      </c>
      <c r="J41" s="38" t="str">
        <f t="shared" si="3"/>
        <v>EUR</v>
      </c>
      <c r="K41" s="203">
        <f>+I41/$C$15</f>
        <v>0</v>
      </c>
      <c r="L41" s="19"/>
      <c r="M41" s="57"/>
    </row>
    <row r="42" spans="1:19" s="59" customFormat="1" ht="27" customHeight="1" thickBot="1">
      <c r="A42" s="219"/>
      <c r="B42" s="315" t="s">
        <v>23</v>
      </c>
      <c r="C42" s="316"/>
      <c r="D42" s="316"/>
      <c r="E42" s="316"/>
      <c r="F42" s="316"/>
      <c r="G42" s="316"/>
      <c r="H42" s="317"/>
      <c r="I42" s="40">
        <f>I40</f>
        <v>0</v>
      </c>
      <c r="J42" s="41" t="str">
        <f t="shared" si="3"/>
        <v>EUR</v>
      </c>
      <c r="K42" s="42">
        <f>K40</f>
        <v>0</v>
      </c>
      <c r="L42" s="58">
        <f>+'Detailed expenditure budget'!M92</f>
        <v>0</v>
      </c>
    </row>
    <row r="43" spans="1:19" s="59" customFormat="1" ht="27" customHeight="1" thickBot="1">
      <c r="A43" s="331" t="s">
        <v>116</v>
      </c>
      <c r="B43" s="332"/>
      <c r="C43" s="332"/>
      <c r="D43" s="332"/>
      <c r="E43" s="332"/>
      <c r="F43" s="332"/>
      <c r="G43" s="332"/>
      <c r="H43" s="332"/>
      <c r="I43" s="332"/>
      <c r="J43" s="230"/>
      <c r="K43" s="231"/>
      <c r="L43" s="58"/>
    </row>
    <row r="44" spans="1:19" s="59" customFormat="1" ht="27" customHeight="1">
      <c r="A44" s="218"/>
      <c r="B44" s="333" t="s">
        <v>179</v>
      </c>
      <c r="C44" s="333"/>
      <c r="D44" s="333"/>
      <c r="E44" s="333"/>
      <c r="F44" s="333"/>
      <c r="G44" s="333"/>
      <c r="H44" s="333"/>
      <c r="I44" s="227">
        <f>I45</f>
        <v>0</v>
      </c>
      <c r="J44" s="228" t="str">
        <f>+$D$15</f>
        <v>EUR</v>
      </c>
      <c r="K44" s="229">
        <f>+I44/$C$15</f>
        <v>0</v>
      </c>
      <c r="L44" s="58">
        <f>+'Detailed expenditure budget'!M97</f>
        <v>0</v>
      </c>
    </row>
    <row r="45" spans="1:19" s="59" customFormat="1" ht="27" customHeight="1" thickBot="1">
      <c r="A45" s="220"/>
      <c r="B45" s="221" t="s">
        <v>143</v>
      </c>
      <c r="C45" s="340">
        <f>ROUNDDOWN(K38*0.07,2)</f>
        <v>0</v>
      </c>
      <c r="D45" s="341">
        <f t="shared" ref="D45:H45" si="4">ROUNDDOWN(G43*0.07,2)</f>
        <v>0</v>
      </c>
      <c r="E45" s="341">
        <f t="shared" si="4"/>
        <v>0</v>
      </c>
      <c r="F45" s="341">
        <f t="shared" si="4"/>
        <v>0</v>
      </c>
      <c r="G45" s="341">
        <f t="shared" si="4"/>
        <v>0</v>
      </c>
      <c r="H45" s="342">
        <f t="shared" si="4"/>
        <v>0</v>
      </c>
      <c r="I45" s="222"/>
      <c r="J45" s="180" t="str">
        <f>+$D$15</f>
        <v>EUR</v>
      </c>
      <c r="K45" s="223">
        <f>+I45/$C$15</f>
        <v>0</v>
      </c>
      <c r="L45" s="107" t="str">
        <f>IF(I45&gt;70000,"NO! Maximum 70.000€ ",IF(I45&gt;C45,"NO! Maximum 7%",""))</f>
        <v/>
      </c>
    </row>
    <row r="46" spans="1:19">
      <c r="A46" s="23"/>
      <c r="B46" s="25"/>
      <c r="C46" s="25"/>
      <c r="D46" s="25"/>
      <c r="E46" s="25"/>
      <c r="F46" s="25"/>
      <c r="G46" s="25"/>
      <c r="H46" s="25"/>
      <c r="I46" s="54"/>
      <c r="J46" s="25"/>
      <c r="K46" s="26" t="str">
        <f>IF(H46&gt;E46,"NO! maximum 7%","")</f>
        <v/>
      </c>
      <c r="L46" s="19"/>
      <c r="S46" s="60"/>
    </row>
    <row r="47" spans="1:19" ht="13.5" thickBot="1">
      <c r="A47" s="23"/>
      <c r="B47" s="25"/>
      <c r="C47" s="25"/>
      <c r="D47" s="25"/>
      <c r="E47" s="25"/>
      <c r="F47" s="25"/>
      <c r="G47" s="25"/>
      <c r="H47" s="25"/>
      <c r="I47" s="54"/>
      <c r="J47" s="25"/>
      <c r="K47" s="26"/>
      <c r="L47" s="19"/>
      <c r="M47" s="37"/>
      <c r="N47" s="37"/>
      <c r="O47" s="37"/>
      <c r="P47" s="37"/>
      <c r="Q47" s="37"/>
      <c r="R47" s="37"/>
    </row>
    <row r="48" spans="1:19" s="73" customFormat="1" ht="27" customHeight="1" thickBot="1">
      <c r="A48" s="327" t="s">
        <v>152</v>
      </c>
      <c r="B48" s="328"/>
      <c r="C48" s="328"/>
      <c r="D48" s="328"/>
      <c r="E48" s="328"/>
      <c r="F48" s="328"/>
      <c r="G48" s="328"/>
      <c r="H48" s="328"/>
      <c r="I48" s="224">
        <f>SUM(I44,I42,I38)</f>
        <v>0</v>
      </c>
      <c r="J48" s="71" t="str">
        <f>+$D$15</f>
        <v>EUR</v>
      </c>
      <c r="K48" s="72">
        <f>SUM(K44,K42,K38)</f>
        <v>0</v>
      </c>
      <c r="L48" s="70"/>
      <c r="M48" s="74"/>
      <c r="N48" s="74"/>
      <c r="O48" s="74"/>
      <c r="P48" s="74"/>
      <c r="Q48" s="74"/>
      <c r="R48" s="74"/>
    </row>
    <row r="49" spans="1:18">
      <c r="E49" s="48"/>
      <c r="F49" s="48"/>
      <c r="G49" s="48"/>
      <c r="H49" s="48"/>
      <c r="I49" s="44"/>
      <c r="J49" s="36"/>
      <c r="K49" s="45"/>
      <c r="L49" s="19"/>
      <c r="N49" s="37"/>
      <c r="O49" s="37"/>
      <c r="P49" s="37"/>
      <c r="Q49" s="37"/>
      <c r="R49" s="37"/>
    </row>
    <row r="50" spans="1:18" ht="13.5" thickBot="1">
      <c r="A50" s="103"/>
      <c r="B50" s="103"/>
      <c r="C50" s="103"/>
      <c r="D50" s="103"/>
      <c r="E50" s="48"/>
      <c r="F50" s="48"/>
      <c r="G50" s="48"/>
      <c r="H50" s="48"/>
      <c r="I50" s="104"/>
      <c r="J50" s="105"/>
      <c r="K50" s="106"/>
      <c r="L50" s="19"/>
      <c r="M50" s="37"/>
      <c r="N50" s="37"/>
      <c r="O50" s="37"/>
      <c r="P50" s="37"/>
      <c r="Q50" s="37"/>
      <c r="R50" s="37"/>
    </row>
    <row r="51" spans="1:18" ht="71.25" customHeight="1" thickBot="1">
      <c r="A51" s="321" t="s">
        <v>147</v>
      </c>
      <c r="B51" s="322"/>
      <c r="C51" s="322"/>
      <c r="D51" s="322"/>
      <c r="E51" s="322"/>
      <c r="F51" s="322"/>
      <c r="G51" s="322"/>
      <c r="H51" s="322"/>
      <c r="I51" s="322"/>
      <c r="J51" s="322"/>
      <c r="K51" s="323"/>
      <c r="L51" s="19"/>
      <c r="M51" s="37"/>
      <c r="N51" s="37"/>
      <c r="O51" s="37"/>
      <c r="P51" s="37"/>
      <c r="Q51" s="37"/>
      <c r="R51" s="37"/>
    </row>
    <row r="52" spans="1:18" ht="27.75" customHeight="1" thickBot="1">
      <c r="A52" s="102"/>
      <c r="B52" s="62"/>
      <c r="C52" s="62"/>
      <c r="D52" s="62"/>
      <c r="E52" s="62"/>
      <c r="F52" s="62"/>
      <c r="G52" s="62"/>
      <c r="H52" s="62"/>
      <c r="I52" s="62"/>
      <c r="J52" s="62"/>
      <c r="K52" s="62"/>
      <c r="L52" s="19"/>
      <c r="M52" s="37"/>
      <c r="N52" s="37"/>
      <c r="O52" s="37"/>
      <c r="P52" s="37"/>
      <c r="Q52" s="37"/>
      <c r="R52" s="37"/>
    </row>
    <row r="53" spans="1:18" ht="13.5" thickBot="1">
      <c r="A53" s="29" t="s">
        <v>149</v>
      </c>
      <c r="B53" s="198"/>
      <c r="C53" s="198"/>
      <c r="D53" s="198"/>
      <c r="E53" s="198"/>
      <c r="F53" s="198"/>
      <c r="G53" s="198"/>
      <c r="H53" s="30"/>
      <c r="I53" s="30"/>
      <c r="J53" s="30"/>
      <c r="K53" s="31"/>
      <c r="L53" s="19"/>
    </row>
    <row r="54" spans="1:18" ht="142.5" customHeight="1">
      <c r="A54" s="360" t="s">
        <v>29</v>
      </c>
      <c r="B54" s="361"/>
      <c r="C54" s="361"/>
      <c r="D54" s="361"/>
      <c r="E54" s="361"/>
      <c r="F54" s="361"/>
      <c r="G54" s="361"/>
      <c r="H54" s="362"/>
      <c r="I54" s="362"/>
      <c r="J54" s="362"/>
      <c r="K54" s="363"/>
      <c r="L54" s="19"/>
    </row>
    <row r="55" spans="1:18" ht="69" customHeight="1">
      <c r="A55" s="364" t="s">
        <v>28</v>
      </c>
      <c r="B55" s="365"/>
      <c r="C55" s="365"/>
      <c r="D55" s="365"/>
      <c r="E55" s="365"/>
      <c r="F55" s="365"/>
      <c r="G55" s="365"/>
      <c r="H55" s="366"/>
      <c r="I55" s="366"/>
      <c r="J55" s="366"/>
      <c r="K55" s="367"/>
      <c r="L55" s="19"/>
    </row>
    <row r="56" spans="1:18" ht="120" customHeight="1" thickBot="1">
      <c r="A56" s="368" t="s">
        <v>122</v>
      </c>
      <c r="B56" s="300"/>
      <c r="C56" s="300"/>
      <c r="D56" s="300"/>
      <c r="E56" s="300"/>
      <c r="F56" s="300"/>
      <c r="G56" s="300"/>
      <c r="H56" s="300"/>
      <c r="I56" s="300"/>
      <c r="J56" s="300"/>
      <c r="K56" s="301"/>
      <c r="L56" s="19"/>
    </row>
    <row r="57" spans="1:18" ht="27" customHeight="1">
      <c r="B57" s="39" t="s">
        <v>19</v>
      </c>
      <c r="L57" s="19"/>
      <c r="M57" s="37"/>
      <c r="N57" s="37"/>
      <c r="O57" s="37"/>
      <c r="P57" s="37"/>
      <c r="Q57" s="37"/>
      <c r="R57" s="37"/>
    </row>
    <row r="58" spans="1:18">
      <c r="B58" s="61"/>
      <c r="L58" s="19"/>
      <c r="M58" s="37"/>
      <c r="N58" s="37"/>
      <c r="O58" s="37"/>
      <c r="P58" s="37"/>
      <c r="Q58" s="37"/>
      <c r="R58" s="37"/>
    </row>
    <row r="59" spans="1:18" s="37" customFormat="1" ht="12.75" customHeight="1">
      <c r="A59" s="25"/>
      <c r="B59" s="25" t="s">
        <v>24</v>
      </c>
      <c r="C59" s="25"/>
      <c r="D59" s="25" t="s">
        <v>25</v>
      </c>
      <c r="E59" s="25"/>
      <c r="F59" s="25"/>
      <c r="G59" s="369" t="str">
        <f>+IF(B60=D60,"-","ERROR total cash costs must equal total cash income")</f>
        <v>-</v>
      </c>
      <c r="H59" s="369"/>
      <c r="I59" s="369"/>
      <c r="J59" s="369"/>
      <c r="K59" s="62"/>
      <c r="L59" s="25"/>
    </row>
    <row r="60" spans="1:18" s="37" customFormat="1">
      <c r="A60" s="25"/>
      <c r="B60" s="63">
        <f>'Financing plan'!K60</f>
        <v>0</v>
      </c>
      <c r="C60" s="25"/>
      <c r="D60" s="63">
        <f>'Summary Expenditure budget'!K48</f>
        <v>0</v>
      </c>
      <c r="E60" s="25"/>
      <c r="F60" s="25"/>
      <c r="G60" s="369"/>
      <c r="H60" s="369"/>
      <c r="I60" s="369"/>
      <c r="J60" s="369"/>
      <c r="K60" s="62"/>
      <c r="L60" s="25"/>
      <c r="M60"/>
      <c r="N60"/>
      <c r="O60"/>
      <c r="P60"/>
      <c r="Q60"/>
      <c r="R60"/>
    </row>
    <row r="61" spans="1:18" s="37" customFormat="1">
      <c r="A61" s="25"/>
      <c r="B61" s="63"/>
      <c r="C61" s="25"/>
      <c r="D61" s="25"/>
      <c r="E61" s="25"/>
      <c r="F61" s="25"/>
      <c r="G61" s="25"/>
      <c r="H61" s="25"/>
      <c r="I61" s="54"/>
      <c r="J61" s="25"/>
      <c r="K61" s="63"/>
      <c r="L61" s="25"/>
      <c r="M61"/>
      <c r="N61"/>
      <c r="O61"/>
      <c r="P61"/>
      <c r="Q61"/>
      <c r="R61"/>
    </row>
    <row r="62" spans="1:18" s="37" customFormat="1">
      <c r="A62" s="25"/>
      <c r="B62" s="63"/>
      <c r="C62" s="25"/>
      <c r="D62" s="25"/>
      <c r="E62" s="25"/>
      <c r="F62" s="25"/>
      <c r="G62" s="25"/>
      <c r="H62" s="25"/>
      <c r="I62" s="54"/>
      <c r="J62" s="25"/>
      <c r="K62" s="63"/>
      <c r="L62" s="25"/>
      <c r="M62"/>
      <c r="N62"/>
      <c r="O62"/>
      <c r="P62"/>
      <c r="Q62"/>
      <c r="R62"/>
    </row>
    <row r="63" spans="1:18">
      <c r="L63" s="19"/>
    </row>
    <row r="64" spans="1:18">
      <c r="B64" s="19" t="s">
        <v>26</v>
      </c>
      <c r="D64" s="19" t="s">
        <v>79</v>
      </c>
      <c r="L64" s="19"/>
    </row>
    <row r="65" spans="2:12">
      <c r="B65" s="20">
        <f>K48</f>
        <v>0</v>
      </c>
      <c r="D65" s="20">
        <f>K38</f>
        <v>0</v>
      </c>
      <c r="G65" s="318" t="e">
        <f>+IF(D66&gt;0.05%,"-","ERROR heading must not represent more than 5%")</f>
        <v>#DIV/0!</v>
      </c>
      <c r="H65" s="318"/>
      <c r="I65" s="318"/>
      <c r="J65" s="318"/>
      <c r="L65" s="19"/>
    </row>
    <row r="66" spans="2:12">
      <c r="D66" s="64" t="e">
        <f>D65/B65</f>
        <v>#DIV/0!</v>
      </c>
      <c r="G66" s="318"/>
      <c r="H66" s="318"/>
      <c r="I66" s="318"/>
      <c r="J66" s="318"/>
      <c r="L66" s="19"/>
    </row>
    <row r="67" spans="2:12">
      <c r="J67" s="65"/>
      <c r="L67" s="19"/>
    </row>
    <row r="68" spans="2:12" ht="12.75" customHeight="1"/>
  </sheetData>
  <sheetProtection password="CE88" sheet="1" objects="1" scenarios="1" selectLockedCells="1"/>
  <mergeCells count="43">
    <mergeCell ref="G65:J66"/>
    <mergeCell ref="A54:K54"/>
    <mergeCell ref="A55:K55"/>
    <mergeCell ref="A56:K56"/>
    <mergeCell ref="G59:J60"/>
    <mergeCell ref="B38:H38"/>
    <mergeCell ref="C25:H25"/>
    <mergeCell ref="C27:H27"/>
    <mergeCell ref="C26:H26"/>
    <mergeCell ref="C29:H29"/>
    <mergeCell ref="C32:H32"/>
    <mergeCell ref="A51:K51"/>
    <mergeCell ref="A1:K1"/>
    <mergeCell ref="A2:K2"/>
    <mergeCell ref="A5:K5"/>
    <mergeCell ref="C22:H22"/>
    <mergeCell ref="A8:K8"/>
    <mergeCell ref="I18:J19"/>
    <mergeCell ref="B21:H21"/>
    <mergeCell ref="A3:K3"/>
    <mergeCell ref="A6:K6"/>
    <mergeCell ref="A4:K4"/>
    <mergeCell ref="A10:K10"/>
    <mergeCell ref="C23:H23"/>
    <mergeCell ref="K18:K20"/>
    <mergeCell ref="A12:K12"/>
    <mergeCell ref="A18:H19"/>
    <mergeCell ref="A48:H48"/>
    <mergeCell ref="C24:H24"/>
    <mergeCell ref="C37:H37"/>
    <mergeCell ref="B34:H34"/>
    <mergeCell ref="C35:H35"/>
    <mergeCell ref="B28:H28"/>
    <mergeCell ref="C33:H33"/>
    <mergeCell ref="C30:H30"/>
    <mergeCell ref="C36:H36"/>
    <mergeCell ref="C41:H41"/>
    <mergeCell ref="B42:H42"/>
    <mergeCell ref="A43:I43"/>
    <mergeCell ref="B44:H44"/>
    <mergeCell ref="B40:H40"/>
    <mergeCell ref="C31:H31"/>
    <mergeCell ref="C45:H45"/>
  </mergeCells>
  <phoneticPr fontId="3" type="noConversion"/>
  <conditionalFormatting sqref="G65:J66">
    <cfRule type="cellIs" dxfId="1" priority="4" stopIfTrue="1" operator="equal">
      <formula>"ERROR administrative/personnel costs must not exceed 40%"</formula>
    </cfRule>
  </conditionalFormatting>
  <conditionalFormatting sqref="G59 K59:K60">
    <cfRule type="cellIs" dxfId="0" priority="1" stopIfTrue="1" operator="equal">
      <formula>"ERROR total cash costs must equal total cash income"</formula>
    </cfRule>
  </conditionalFormatting>
  <pageMargins left="0.74803149606299213" right="0.74803149606299213" top="0.59055118110236227" bottom="0.59055118110236227" header="0.31496062992125984" footer="0.51181102362204722"/>
  <pageSetup paperSize="9" scale="58" fitToHeight="3" orientation="portrait" r:id="rId1"/>
  <headerFooter alignWithMargins="0">
    <oddHeader>&amp;LCINEMA NETWORKS&amp;RCall for Proposals EACEA/06/2018</oddHeader>
  </headerFooter>
  <rowBreaks count="1" manualBreakCount="1">
    <brk id="5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9"/>
  <sheetViews>
    <sheetView view="pageLayout" zoomScale="75" zoomScaleNormal="70" zoomScaleSheetLayoutView="75" zoomScalePageLayoutView="75" workbookViewId="0">
      <selection activeCell="N2" sqref="N2"/>
    </sheetView>
  </sheetViews>
  <sheetFormatPr defaultColWidth="9.140625" defaultRowHeight="12.75"/>
  <cols>
    <col min="1" max="5" width="9.140625" style="6"/>
    <col min="6" max="6" width="21.28515625" style="6" customWidth="1"/>
    <col min="7" max="7" width="10.85546875" style="11" customWidth="1"/>
    <col min="8" max="8" width="10.5703125" style="11" customWidth="1"/>
    <col min="9" max="9" width="18.140625" style="5" customWidth="1"/>
    <col min="10" max="10" width="9.85546875" style="5" customWidth="1"/>
    <col min="11" max="11" width="16.140625" style="5" customWidth="1"/>
    <col min="12" max="12" width="15.5703125" style="5" customWidth="1"/>
    <col min="13" max="13" width="16.42578125" style="5" customWidth="1"/>
    <col min="14" max="15" width="9.140625" style="6"/>
    <col min="16" max="16" width="30.28515625" style="6" customWidth="1"/>
    <col min="17" max="16384" width="9.140625" style="6"/>
  </cols>
  <sheetData>
    <row r="1" spans="1:15" ht="23.25">
      <c r="A1" s="278"/>
      <c r="B1" s="444"/>
      <c r="C1" s="444"/>
      <c r="D1" s="444"/>
      <c r="E1" s="444"/>
      <c r="F1" s="444"/>
      <c r="G1" s="444"/>
      <c r="H1" s="444"/>
      <c r="I1" s="444"/>
      <c r="J1" s="444"/>
      <c r="K1" s="444"/>
      <c r="L1" s="444"/>
      <c r="M1" s="444"/>
      <c r="N1" s="25"/>
      <c r="O1" s="25"/>
    </row>
    <row r="2" spans="1:15" ht="22.5" customHeight="1">
      <c r="A2" s="279"/>
      <c r="B2" s="369"/>
      <c r="C2" s="369"/>
      <c r="D2" s="369"/>
      <c r="E2" s="369"/>
      <c r="F2" s="369"/>
      <c r="G2" s="369"/>
      <c r="H2" s="369"/>
      <c r="I2" s="369"/>
      <c r="J2" s="369"/>
      <c r="K2" s="369"/>
      <c r="L2" s="369"/>
      <c r="M2" s="369"/>
      <c r="N2" s="25"/>
      <c r="O2" s="25"/>
    </row>
    <row r="3" spans="1:15" ht="22.5" customHeight="1">
      <c r="A3" s="278" t="s">
        <v>178</v>
      </c>
      <c r="B3" s="344"/>
      <c r="C3" s="344"/>
      <c r="D3" s="344"/>
      <c r="E3" s="344"/>
      <c r="F3" s="344"/>
      <c r="G3" s="344"/>
      <c r="H3" s="344"/>
      <c r="I3" s="344"/>
      <c r="J3" s="344"/>
      <c r="K3" s="344"/>
      <c r="L3" s="344"/>
      <c r="M3" s="344"/>
      <c r="N3" s="25"/>
      <c r="O3" s="25"/>
    </row>
    <row r="4" spans="1:15" ht="22.5" customHeight="1">
      <c r="A4" s="279" t="s">
        <v>138</v>
      </c>
      <c r="B4" s="455"/>
      <c r="C4" s="455"/>
      <c r="D4" s="455"/>
      <c r="E4" s="455"/>
      <c r="F4" s="455"/>
      <c r="G4" s="455"/>
      <c r="H4" s="455"/>
      <c r="I4" s="455"/>
      <c r="J4" s="455"/>
      <c r="K4" s="455"/>
      <c r="L4" s="455"/>
      <c r="M4" s="455"/>
      <c r="N4" s="25"/>
      <c r="O4" s="25"/>
    </row>
    <row r="5" spans="1:15" ht="24" customHeight="1">
      <c r="A5" s="279" t="s">
        <v>142</v>
      </c>
      <c r="B5" s="446"/>
      <c r="C5" s="446"/>
      <c r="D5" s="446"/>
      <c r="E5" s="446"/>
      <c r="F5" s="446"/>
      <c r="G5" s="446"/>
      <c r="H5" s="446"/>
      <c r="I5" s="446"/>
      <c r="J5" s="446"/>
      <c r="K5" s="446"/>
      <c r="L5" s="446"/>
      <c r="M5" s="446"/>
      <c r="N5" s="25"/>
      <c r="O5" s="25"/>
    </row>
    <row r="6" spans="1:15" ht="87.75" customHeight="1" thickBot="1">
      <c r="A6" s="447" t="s">
        <v>103</v>
      </c>
      <c r="B6" s="369"/>
      <c r="C6" s="369"/>
      <c r="D6" s="369"/>
      <c r="E6" s="369"/>
      <c r="F6" s="369"/>
      <c r="G6" s="369"/>
      <c r="H6" s="369"/>
      <c r="I6" s="369"/>
      <c r="J6" s="369"/>
      <c r="K6" s="369"/>
      <c r="L6" s="369"/>
      <c r="M6" s="369"/>
      <c r="N6" s="25"/>
      <c r="O6" s="25"/>
    </row>
    <row r="7" spans="1:15">
      <c r="A7" s="371" t="s">
        <v>10</v>
      </c>
      <c r="B7" s="372"/>
      <c r="C7" s="372"/>
      <c r="D7" s="372"/>
      <c r="E7" s="372"/>
      <c r="F7" s="372"/>
      <c r="G7" s="372"/>
      <c r="H7" s="372"/>
      <c r="I7" s="372"/>
      <c r="J7" s="372"/>
      <c r="K7" s="372"/>
      <c r="L7" s="372"/>
      <c r="M7" s="373"/>
      <c r="N7" s="25"/>
      <c r="O7" s="25"/>
    </row>
    <row r="8" spans="1:15" ht="13.5" thickBot="1">
      <c r="A8" s="347" t="str">
        <f>'Financing plan'!A11:K11</f>
        <v>&lt;insert company name&gt;</v>
      </c>
      <c r="B8" s="348"/>
      <c r="C8" s="348"/>
      <c r="D8" s="348"/>
      <c r="E8" s="348"/>
      <c r="F8" s="348"/>
      <c r="G8" s="348"/>
      <c r="H8" s="348"/>
      <c r="I8" s="348"/>
      <c r="J8" s="348"/>
      <c r="K8" s="348"/>
      <c r="L8" s="374"/>
      <c r="M8" s="375"/>
      <c r="N8" s="25"/>
      <c r="O8" s="25"/>
    </row>
    <row r="9" spans="1:15">
      <c r="A9" s="371" t="s">
        <v>120</v>
      </c>
      <c r="B9" s="372"/>
      <c r="C9" s="372"/>
      <c r="D9" s="372"/>
      <c r="E9" s="372"/>
      <c r="F9" s="372"/>
      <c r="G9" s="372"/>
      <c r="H9" s="372"/>
      <c r="I9" s="372"/>
      <c r="J9" s="372"/>
      <c r="K9" s="372"/>
      <c r="L9" s="372"/>
      <c r="M9" s="373"/>
      <c r="N9" s="25"/>
      <c r="O9" s="25"/>
    </row>
    <row r="10" spans="1:15" ht="13.5" thickBot="1">
      <c r="A10" s="347" t="str">
        <f>'Financing plan'!A13:K13</f>
        <v>&lt;insert reference number&gt;</v>
      </c>
      <c r="B10" s="348"/>
      <c r="C10" s="348"/>
      <c r="D10" s="348"/>
      <c r="E10" s="348"/>
      <c r="F10" s="348"/>
      <c r="G10" s="348"/>
      <c r="H10" s="348"/>
      <c r="I10" s="348"/>
      <c r="J10" s="348"/>
      <c r="K10" s="348"/>
      <c r="L10" s="374"/>
      <c r="M10" s="375"/>
      <c r="N10" s="25"/>
      <c r="O10" s="25"/>
    </row>
    <row r="11" spans="1:15">
      <c r="A11" s="371" t="s">
        <v>107</v>
      </c>
      <c r="B11" s="372"/>
      <c r="C11" s="372"/>
      <c r="D11" s="372"/>
      <c r="E11" s="372"/>
      <c r="F11" s="372"/>
      <c r="G11" s="372"/>
      <c r="H11" s="372"/>
      <c r="I11" s="372"/>
      <c r="J11" s="372"/>
      <c r="K11" s="372"/>
      <c r="L11" s="372"/>
      <c r="M11" s="373"/>
      <c r="N11" s="25"/>
      <c r="O11" s="25"/>
    </row>
    <row r="12" spans="1:15" ht="13.5" thickBot="1">
      <c r="A12" s="347" t="str">
        <f>'Financing plan'!A15:K15</f>
        <v>&lt;insert action title&gt;</v>
      </c>
      <c r="B12" s="348"/>
      <c r="C12" s="348"/>
      <c r="D12" s="348"/>
      <c r="E12" s="348"/>
      <c r="F12" s="348"/>
      <c r="G12" s="348"/>
      <c r="H12" s="348"/>
      <c r="I12" s="348"/>
      <c r="J12" s="348"/>
      <c r="K12" s="348"/>
      <c r="L12" s="374"/>
      <c r="M12" s="375"/>
      <c r="N12" s="25"/>
      <c r="O12" s="25"/>
    </row>
    <row r="13" spans="1:15">
      <c r="A13" s="19"/>
      <c r="B13" s="19"/>
      <c r="C13" s="19"/>
      <c r="D13" s="19"/>
      <c r="E13" s="19"/>
      <c r="F13" s="19"/>
      <c r="G13" s="19"/>
      <c r="H13" s="19"/>
      <c r="I13" s="46"/>
      <c r="J13" s="19"/>
      <c r="K13" s="20"/>
      <c r="L13" s="94"/>
      <c r="M13" s="94"/>
      <c r="N13" s="25"/>
      <c r="O13" s="25"/>
    </row>
    <row r="14" spans="1:15">
      <c r="A14" s="25"/>
      <c r="B14" s="25"/>
      <c r="C14" s="25"/>
      <c r="D14" s="25"/>
      <c r="E14" s="25"/>
      <c r="F14" s="25"/>
      <c r="G14" s="108"/>
      <c r="H14" s="108"/>
      <c r="I14" s="36"/>
      <c r="J14" s="36"/>
      <c r="K14" s="36"/>
      <c r="L14" s="36"/>
      <c r="M14" s="36"/>
      <c r="N14" s="25"/>
      <c r="O14" s="25"/>
    </row>
    <row r="15" spans="1:15" ht="26.25" customHeight="1">
      <c r="A15" s="109"/>
      <c r="B15" s="25"/>
      <c r="C15" s="25"/>
      <c r="D15" s="25"/>
      <c r="E15" s="25"/>
      <c r="F15" s="25"/>
      <c r="G15" s="409" t="s">
        <v>5</v>
      </c>
      <c r="H15" s="409" t="s">
        <v>4</v>
      </c>
      <c r="I15" s="445" t="s">
        <v>0</v>
      </c>
      <c r="J15" s="445"/>
      <c r="K15" s="450" t="s">
        <v>1</v>
      </c>
      <c r="L15" s="450" t="s">
        <v>9</v>
      </c>
      <c r="M15" s="450" t="s">
        <v>9</v>
      </c>
      <c r="N15" s="25"/>
      <c r="O15" s="25"/>
    </row>
    <row r="16" spans="1:15">
      <c r="A16" s="25"/>
      <c r="B16" s="25"/>
      <c r="C16" s="25"/>
      <c r="D16" s="25"/>
      <c r="E16" s="25"/>
      <c r="F16" s="25"/>
      <c r="G16" s="409"/>
      <c r="H16" s="409"/>
      <c r="I16" s="445"/>
      <c r="J16" s="445"/>
      <c r="K16" s="451"/>
      <c r="L16" s="451"/>
      <c r="M16" s="451"/>
      <c r="N16" s="25"/>
      <c r="O16" s="25"/>
    </row>
    <row r="17" spans="1:15" ht="28.5" customHeight="1" thickBot="1">
      <c r="A17" s="25"/>
      <c r="B17" s="25"/>
      <c r="C17" s="25"/>
      <c r="D17" s="25"/>
      <c r="E17" s="25"/>
      <c r="F17" s="25"/>
      <c r="G17" s="410"/>
      <c r="H17" s="410"/>
      <c r="I17" s="110" t="s">
        <v>3</v>
      </c>
      <c r="J17" s="111" t="s">
        <v>2</v>
      </c>
      <c r="K17" s="111" t="s">
        <v>56</v>
      </c>
      <c r="L17" s="111" t="s">
        <v>57</v>
      </c>
      <c r="M17" s="112" t="s">
        <v>8</v>
      </c>
      <c r="N17" s="25"/>
      <c r="O17" s="25"/>
    </row>
    <row r="18" spans="1:15" ht="28.5" customHeight="1" thickBot="1">
      <c r="A18" s="448" t="s">
        <v>83</v>
      </c>
      <c r="B18" s="316"/>
      <c r="C18" s="316"/>
      <c r="D18" s="316"/>
      <c r="E18" s="316"/>
      <c r="F18" s="449"/>
      <c r="G18" s="113"/>
      <c r="H18" s="113"/>
      <c r="I18" s="114"/>
      <c r="J18" s="115"/>
      <c r="K18" s="115"/>
      <c r="L18" s="115"/>
      <c r="M18" s="232">
        <f>SUM(M19,M47,M82)</f>
        <v>0</v>
      </c>
      <c r="N18" s="25"/>
      <c r="O18" s="25"/>
    </row>
    <row r="19" spans="1:15" ht="41.25" customHeight="1" thickBot="1">
      <c r="A19" s="452" t="s">
        <v>75</v>
      </c>
      <c r="B19" s="453"/>
      <c r="C19" s="453"/>
      <c r="D19" s="453"/>
      <c r="E19" s="453"/>
      <c r="F19" s="454"/>
      <c r="G19" s="116"/>
      <c r="H19" s="116"/>
      <c r="I19" s="117"/>
      <c r="J19" s="118"/>
      <c r="K19" s="118"/>
      <c r="L19" s="118"/>
      <c r="M19" s="119">
        <f>SUM(L21,L26,L31,L35,L39,L43)</f>
        <v>0</v>
      </c>
      <c r="N19" s="25"/>
      <c r="O19" s="25"/>
    </row>
    <row r="20" spans="1:15" ht="27.75" customHeight="1" thickBot="1">
      <c r="A20" s="423" t="s">
        <v>7</v>
      </c>
      <c r="B20" s="424"/>
      <c r="C20" s="424"/>
      <c r="D20" s="424"/>
      <c r="E20" s="424"/>
      <c r="F20" s="425"/>
      <c r="G20" s="120"/>
      <c r="H20" s="120"/>
      <c r="I20" s="98"/>
      <c r="J20" s="121"/>
      <c r="K20" s="121"/>
      <c r="L20" s="121"/>
      <c r="M20" s="122"/>
      <c r="N20" s="25"/>
      <c r="O20" s="25"/>
    </row>
    <row r="21" spans="1:15" s="9" customFormat="1" ht="22.5" customHeight="1" thickBot="1">
      <c r="A21" s="379" t="s">
        <v>30</v>
      </c>
      <c r="B21" s="380"/>
      <c r="C21" s="380"/>
      <c r="D21" s="380"/>
      <c r="E21" s="380"/>
      <c r="F21" s="381"/>
      <c r="G21" s="123"/>
      <c r="H21" s="123"/>
      <c r="I21" s="124"/>
      <c r="J21" s="125"/>
      <c r="K21" s="125"/>
      <c r="L21" s="126">
        <f>SUM(K22:K25)</f>
        <v>0</v>
      </c>
      <c r="M21" s="127"/>
      <c r="N21" s="128"/>
      <c r="O21" s="128"/>
    </row>
    <row r="22" spans="1:15" ht="19.5" customHeight="1">
      <c r="A22" s="376" t="s">
        <v>31</v>
      </c>
      <c r="B22" s="377"/>
      <c r="C22" s="377"/>
      <c r="D22" s="377"/>
      <c r="E22" s="377"/>
      <c r="F22" s="378"/>
      <c r="G22" s="13"/>
      <c r="H22" s="13"/>
      <c r="I22" s="1"/>
      <c r="J22" s="33" t="str">
        <f>+'Summary Expenditure budget'!$D$15</f>
        <v>EUR</v>
      </c>
      <c r="K22" s="130">
        <v>0</v>
      </c>
      <c r="L22" s="131"/>
      <c r="M22" s="132"/>
      <c r="N22" s="25"/>
      <c r="O22" s="25"/>
    </row>
    <row r="23" spans="1:15" ht="19.5" customHeight="1">
      <c r="A23" s="443" t="s">
        <v>32</v>
      </c>
      <c r="B23" s="418"/>
      <c r="C23" s="418"/>
      <c r="D23" s="418"/>
      <c r="E23" s="418"/>
      <c r="F23" s="419"/>
      <c r="G23" s="10"/>
      <c r="H23" s="10"/>
      <c r="I23" s="2"/>
      <c r="J23" s="38" t="str">
        <f>+'Summary Expenditure budget'!$D$15</f>
        <v>EUR</v>
      </c>
      <c r="K23" s="133">
        <f>I23/'Summary Expenditure budget'!$C$15</f>
        <v>0</v>
      </c>
      <c r="L23" s="134"/>
      <c r="M23" s="135"/>
      <c r="N23" s="25"/>
      <c r="O23" s="25"/>
    </row>
    <row r="24" spans="1:15" ht="19.5" customHeight="1">
      <c r="A24" s="376" t="s">
        <v>136</v>
      </c>
      <c r="B24" s="377"/>
      <c r="C24" s="377"/>
      <c r="D24" s="377"/>
      <c r="E24" s="377"/>
      <c r="F24" s="378"/>
      <c r="G24" s="10"/>
      <c r="H24" s="10"/>
      <c r="I24" s="2"/>
      <c r="J24" s="38" t="str">
        <f>+'Summary Expenditure budget'!$D$15</f>
        <v>EUR</v>
      </c>
      <c r="K24" s="133">
        <f>I24/'Summary Expenditure budget'!$C$15</f>
        <v>0</v>
      </c>
      <c r="L24" s="134"/>
      <c r="M24" s="135"/>
      <c r="N24" s="25"/>
      <c r="O24" s="25"/>
    </row>
    <row r="25" spans="1:15" ht="18" customHeight="1" thickBot="1">
      <c r="A25" s="382"/>
      <c r="B25" s="383"/>
      <c r="C25" s="383"/>
      <c r="D25" s="383"/>
      <c r="E25" s="383"/>
      <c r="F25" s="384"/>
      <c r="G25" s="12"/>
      <c r="H25" s="12"/>
      <c r="I25" s="3"/>
      <c r="J25" s="33"/>
      <c r="K25" s="130"/>
      <c r="L25" s="136"/>
      <c r="M25" s="137"/>
      <c r="N25" s="25"/>
      <c r="O25" s="25"/>
    </row>
    <row r="26" spans="1:15" s="9" customFormat="1" ht="22.5" customHeight="1" thickBot="1">
      <c r="A26" s="379" t="s">
        <v>33</v>
      </c>
      <c r="B26" s="380"/>
      <c r="C26" s="380"/>
      <c r="D26" s="380"/>
      <c r="E26" s="380"/>
      <c r="F26" s="381"/>
      <c r="G26" s="123"/>
      <c r="H26" s="123"/>
      <c r="I26" s="124"/>
      <c r="J26" s="125"/>
      <c r="K26" s="125"/>
      <c r="L26" s="126">
        <f>SUM(K27:K30)</f>
        <v>0</v>
      </c>
      <c r="M26" s="127"/>
      <c r="N26" s="128"/>
      <c r="O26" s="128"/>
    </row>
    <row r="27" spans="1:15" ht="19.5" customHeight="1">
      <c r="A27" s="376" t="s">
        <v>34</v>
      </c>
      <c r="B27" s="377"/>
      <c r="C27" s="377"/>
      <c r="D27" s="377"/>
      <c r="E27" s="377"/>
      <c r="F27" s="378"/>
      <c r="G27" s="13"/>
      <c r="H27" s="13"/>
      <c r="I27" s="1"/>
      <c r="J27" s="33" t="str">
        <f>+'Summary Expenditure budget'!$D$15</f>
        <v>EUR</v>
      </c>
      <c r="K27" s="130">
        <f>I27/'Summary Expenditure budget'!$C$15</f>
        <v>0</v>
      </c>
      <c r="L27" s="96"/>
      <c r="M27" s="132"/>
      <c r="N27" s="25"/>
      <c r="O27" s="25"/>
    </row>
    <row r="28" spans="1:15" ht="19.5" customHeight="1">
      <c r="A28" s="443" t="s">
        <v>35</v>
      </c>
      <c r="B28" s="418"/>
      <c r="C28" s="418"/>
      <c r="D28" s="418"/>
      <c r="E28" s="418"/>
      <c r="F28" s="419"/>
      <c r="G28" s="10"/>
      <c r="H28" s="10"/>
      <c r="I28" s="2"/>
      <c r="J28" s="38" t="str">
        <f>+'Summary Expenditure budget'!$D$15</f>
        <v>EUR</v>
      </c>
      <c r="K28" s="133">
        <f>I28/'Summary Expenditure budget'!$C$15</f>
        <v>0</v>
      </c>
      <c r="L28" s="134"/>
      <c r="M28" s="135"/>
      <c r="N28" s="25"/>
      <c r="O28" s="25"/>
    </row>
    <row r="29" spans="1:15" ht="18" customHeight="1">
      <c r="A29" s="443" t="s">
        <v>36</v>
      </c>
      <c r="B29" s="418"/>
      <c r="C29" s="418"/>
      <c r="D29" s="418"/>
      <c r="E29" s="418"/>
      <c r="F29" s="419"/>
      <c r="G29" s="10"/>
      <c r="H29" s="10"/>
      <c r="I29" s="2"/>
      <c r="J29" s="38" t="str">
        <f>+'Summary Expenditure budget'!$D$15</f>
        <v>EUR</v>
      </c>
      <c r="K29" s="133">
        <f>I29/'Summary Expenditure budget'!$C$15</f>
        <v>0</v>
      </c>
      <c r="L29" s="134"/>
      <c r="M29" s="135"/>
      <c r="N29" s="25"/>
      <c r="O29" s="25"/>
    </row>
    <row r="30" spans="1:15" ht="17.25" customHeight="1" thickBot="1">
      <c r="A30" s="382"/>
      <c r="B30" s="383"/>
      <c r="C30" s="383"/>
      <c r="D30" s="383"/>
      <c r="E30" s="383"/>
      <c r="F30" s="384"/>
      <c r="G30" s="12"/>
      <c r="H30" s="12"/>
      <c r="I30" s="3"/>
      <c r="J30" s="93"/>
      <c r="K30" s="138"/>
      <c r="L30" s="136"/>
      <c r="M30" s="137"/>
      <c r="N30" s="25"/>
      <c r="O30" s="25"/>
    </row>
    <row r="31" spans="1:15" s="9" customFormat="1" ht="27.75" customHeight="1" thickBot="1">
      <c r="A31" s="379" t="s">
        <v>37</v>
      </c>
      <c r="B31" s="380"/>
      <c r="C31" s="380"/>
      <c r="D31" s="380"/>
      <c r="E31" s="380"/>
      <c r="F31" s="381"/>
      <c r="G31" s="123"/>
      <c r="H31" s="123"/>
      <c r="I31" s="124"/>
      <c r="J31" s="125"/>
      <c r="K31" s="125"/>
      <c r="L31" s="126">
        <f>SUM(K32:K34)</f>
        <v>0</v>
      </c>
      <c r="M31" s="127"/>
      <c r="N31" s="128"/>
      <c r="O31" s="128"/>
    </row>
    <row r="32" spans="1:15" ht="19.5" customHeight="1">
      <c r="A32" s="376" t="s">
        <v>38</v>
      </c>
      <c r="B32" s="377"/>
      <c r="C32" s="377"/>
      <c r="D32" s="377"/>
      <c r="E32" s="377"/>
      <c r="F32" s="378"/>
      <c r="G32" s="13"/>
      <c r="H32" s="13"/>
      <c r="I32" s="1"/>
      <c r="J32" s="33" t="str">
        <f>+'Summary Expenditure budget'!$D$15</f>
        <v>EUR</v>
      </c>
      <c r="K32" s="130">
        <f>I32/'Summary Expenditure budget'!$C$15</f>
        <v>0</v>
      </c>
      <c r="L32" s="131"/>
      <c r="M32" s="132"/>
      <c r="N32" s="25"/>
      <c r="O32" s="25"/>
    </row>
    <row r="33" spans="1:15" ht="19.5" customHeight="1">
      <c r="A33" s="443" t="s">
        <v>39</v>
      </c>
      <c r="B33" s="418"/>
      <c r="C33" s="418"/>
      <c r="D33" s="418"/>
      <c r="E33" s="418"/>
      <c r="F33" s="419"/>
      <c r="G33" s="10"/>
      <c r="H33" s="10"/>
      <c r="I33" s="2"/>
      <c r="J33" s="38" t="str">
        <f>+'Summary Expenditure budget'!$D$15</f>
        <v>EUR</v>
      </c>
      <c r="K33" s="133">
        <f>I33/'Summary Expenditure budget'!$C$15</f>
        <v>0</v>
      </c>
      <c r="L33" s="134"/>
      <c r="M33" s="135"/>
      <c r="N33" s="25"/>
      <c r="O33" s="25"/>
    </row>
    <row r="34" spans="1:15" ht="20.25" customHeight="1" thickBot="1">
      <c r="A34" s="382"/>
      <c r="B34" s="383"/>
      <c r="C34" s="383"/>
      <c r="D34" s="383"/>
      <c r="E34" s="383"/>
      <c r="F34" s="384"/>
      <c r="G34" s="12"/>
      <c r="H34" s="12"/>
      <c r="I34" s="3"/>
      <c r="J34" s="93"/>
      <c r="K34" s="138"/>
      <c r="L34" s="136"/>
      <c r="M34" s="137"/>
      <c r="N34" s="25"/>
      <c r="O34" s="25"/>
    </row>
    <row r="35" spans="1:15" s="9" customFormat="1" ht="27.75" customHeight="1" thickBot="1">
      <c r="A35" s="379" t="s">
        <v>40</v>
      </c>
      <c r="B35" s="380"/>
      <c r="C35" s="380"/>
      <c r="D35" s="380"/>
      <c r="E35" s="380"/>
      <c r="F35" s="381"/>
      <c r="G35" s="123"/>
      <c r="H35" s="123"/>
      <c r="I35" s="124"/>
      <c r="J35" s="125"/>
      <c r="K35" s="125"/>
      <c r="L35" s="126">
        <f>SUM(K36:K38)</f>
        <v>0</v>
      </c>
      <c r="M35" s="127"/>
      <c r="N35" s="128"/>
      <c r="O35" s="128"/>
    </row>
    <row r="36" spans="1:15" ht="19.5" customHeight="1">
      <c r="A36" s="376" t="s">
        <v>41</v>
      </c>
      <c r="B36" s="377"/>
      <c r="C36" s="377"/>
      <c r="D36" s="377"/>
      <c r="E36" s="377"/>
      <c r="F36" s="378"/>
      <c r="G36" s="13"/>
      <c r="H36" s="13"/>
      <c r="I36" s="1"/>
      <c r="J36" s="33" t="str">
        <f>+'Summary Expenditure budget'!$D$15</f>
        <v>EUR</v>
      </c>
      <c r="K36" s="130">
        <f>I36/'Summary Expenditure budget'!$C$15</f>
        <v>0</v>
      </c>
      <c r="L36" s="131"/>
      <c r="M36" s="132"/>
      <c r="N36" s="25"/>
      <c r="O36" s="25"/>
    </row>
    <row r="37" spans="1:15" ht="19.5" customHeight="1">
      <c r="A37" s="443" t="s">
        <v>42</v>
      </c>
      <c r="B37" s="418"/>
      <c r="C37" s="418"/>
      <c r="D37" s="418"/>
      <c r="E37" s="418"/>
      <c r="F37" s="419"/>
      <c r="G37" s="10"/>
      <c r="H37" s="10"/>
      <c r="I37" s="2"/>
      <c r="J37" s="38" t="str">
        <f>+'Summary Expenditure budget'!$D$15</f>
        <v>EUR</v>
      </c>
      <c r="K37" s="133">
        <f>I37/'Summary Expenditure budget'!$C$15</f>
        <v>0</v>
      </c>
      <c r="L37" s="134"/>
      <c r="M37" s="135"/>
      <c r="N37" s="25"/>
      <c r="O37" s="25"/>
    </row>
    <row r="38" spans="1:15" ht="19.5" customHeight="1" thickBot="1">
      <c r="A38" s="382"/>
      <c r="B38" s="383"/>
      <c r="C38" s="383"/>
      <c r="D38" s="383"/>
      <c r="E38" s="383"/>
      <c r="F38" s="384"/>
      <c r="G38" s="12"/>
      <c r="H38" s="12"/>
      <c r="I38" s="3"/>
      <c r="J38" s="93"/>
      <c r="K38" s="138"/>
      <c r="L38" s="136"/>
      <c r="M38" s="137"/>
      <c r="N38" s="25"/>
      <c r="O38" s="25"/>
    </row>
    <row r="39" spans="1:15" s="9" customFormat="1" ht="27.75" customHeight="1" thickBot="1">
      <c r="A39" s="379" t="s">
        <v>43</v>
      </c>
      <c r="B39" s="380"/>
      <c r="C39" s="380"/>
      <c r="D39" s="380"/>
      <c r="E39" s="380"/>
      <c r="F39" s="381"/>
      <c r="G39" s="123"/>
      <c r="H39" s="123"/>
      <c r="I39" s="124"/>
      <c r="J39" s="125"/>
      <c r="K39" s="125"/>
      <c r="L39" s="126">
        <f>SUM(K40:K42)</f>
        <v>0</v>
      </c>
      <c r="M39" s="127"/>
      <c r="N39" s="128"/>
      <c r="O39" s="128"/>
    </row>
    <row r="40" spans="1:15" ht="19.5" customHeight="1">
      <c r="A40" s="376" t="s">
        <v>44</v>
      </c>
      <c r="B40" s="377"/>
      <c r="C40" s="377"/>
      <c r="D40" s="377"/>
      <c r="E40" s="377"/>
      <c r="F40" s="378"/>
      <c r="G40" s="13"/>
      <c r="H40" s="13"/>
      <c r="I40" s="1"/>
      <c r="J40" s="33" t="str">
        <f>+'Summary Expenditure budget'!$D$15</f>
        <v>EUR</v>
      </c>
      <c r="K40" s="130">
        <f>I40/'Summary Expenditure budget'!$C$15</f>
        <v>0</v>
      </c>
      <c r="L40" s="131"/>
      <c r="M40" s="132"/>
      <c r="N40" s="25"/>
      <c r="O40" s="25"/>
    </row>
    <row r="41" spans="1:15" ht="19.5" customHeight="1">
      <c r="A41" s="443" t="s">
        <v>45</v>
      </c>
      <c r="B41" s="418"/>
      <c r="C41" s="418"/>
      <c r="D41" s="418"/>
      <c r="E41" s="418"/>
      <c r="F41" s="419"/>
      <c r="G41" s="10"/>
      <c r="H41" s="10"/>
      <c r="I41" s="2"/>
      <c r="J41" s="38" t="str">
        <f>+'Summary Expenditure budget'!$D$15</f>
        <v>EUR</v>
      </c>
      <c r="K41" s="133">
        <f>I41/'Summary Expenditure budget'!$C$15</f>
        <v>0</v>
      </c>
      <c r="L41" s="134"/>
      <c r="M41" s="135"/>
      <c r="N41" s="25"/>
      <c r="O41" s="25"/>
    </row>
    <row r="42" spans="1:15" ht="19.5" customHeight="1" thickBot="1">
      <c r="A42" s="382"/>
      <c r="B42" s="383"/>
      <c r="C42" s="383"/>
      <c r="D42" s="383"/>
      <c r="E42" s="383"/>
      <c r="F42" s="384"/>
      <c r="G42" s="12"/>
      <c r="H42" s="12"/>
      <c r="I42" s="3"/>
      <c r="J42" s="93"/>
      <c r="K42" s="138"/>
      <c r="L42" s="136"/>
      <c r="M42" s="137"/>
      <c r="N42" s="25"/>
      <c r="O42" s="25"/>
    </row>
    <row r="43" spans="1:15" s="9" customFormat="1" ht="27.75" customHeight="1" thickBot="1">
      <c r="A43" s="379" t="s">
        <v>108</v>
      </c>
      <c r="B43" s="380"/>
      <c r="C43" s="380"/>
      <c r="D43" s="380"/>
      <c r="E43" s="380"/>
      <c r="F43" s="381"/>
      <c r="G43" s="123"/>
      <c r="H43" s="123"/>
      <c r="I43" s="124"/>
      <c r="J43" s="125"/>
      <c r="K43" s="125"/>
      <c r="L43" s="126">
        <f>SUM(K44:K46)</f>
        <v>0</v>
      </c>
      <c r="M43" s="127"/>
      <c r="N43" s="128"/>
      <c r="O43" s="128"/>
    </row>
    <row r="44" spans="1:15" ht="19.5" customHeight="1">
      <c r="A44" s="376" t="s">
        <v>46</v>
      </c>
      <c r="B44" s="377"/>
      <c r="C44" s="377"/>
      <c r="D44" s="377"/>
      <c r="E44" s="377"/>
      <c r="F44" s="378"/>
      <c r="G44" s="13"/>
      <c r="H44" s="13"/>
      <c r="I44" s="1"/>
      <c r="J44" s="33" t="str">
        <f>+'Summary Expenditure budget'!$D$15</f>
        <v>EUR</v>
      </c>
      <c r="K44" s="130">
        <f>I44/'Summary Expenditure budget'!$C$15</f>
        <v>0</v>
      </c>
      <c r="L44" s="96"/>
      <c r="M44" s="132"/>
      <c r="N44" s="25"/>
      <c r="O44" s="25"/>
    </row>
    <row r="45" spans="1:15" ht="19.5" customHeight="1">
      <c r="A45" s="443" t="s">
        <v>47</v>
      </c>
      <c r="B45" s="418"/>
      <c r="C45" s="418"/>
      <c r="D45" s="418"/>
      <c r="E45" s="418"/>
      <c r="F45" s="419"/>
      <c r="G45" s="10"/>
      <c r="H45" s="10"/>
      <c r="I45" s="2"/>
      <c r="J45" s="38" t="str">
        <f>+'Summary Expenditure budget'!$D$15</f>
        <v>EUR</v>
      </c>
      <c r="K45" s="133">
        <f>I45/'Summary Expenditure budget'!$C$15</f>
        <v>0</v>
      </c>
      <c r="L45" s="134"/>
      <c r="M45" s="135"/>
      <c r="N45" s="25"/>
      <c r="O45" s="25"/>
    </row>
    <row r="46" spans="1:15" ht="18" customHeight="1">
      <c r="A46" s="443"/>
      <c r="B46" s="418"/>
      <c r="C46" s="418"/>
      <c r="D46" s="418"/>
      <c r="E46" s="418"/>
      <c r="F46" s="419"/>
      <c r="G46" s="10"/>
      <c r="H46" s="10"/>
      <c r="I46" s="2"/>
      <c r="J46" s="38"/>
      <c r="K46" s="133"/>
      <c r="L46" s="134"/>
      <c r="M46" s="135"/>
      <c r="N46" s="25"/>
      <c r="O46" s="25"/>
    </row>
    <row r="47" spans="1:15" s="9" customFormat="1" ht="22.5" customHeight="1" thickBot="1">
      <c r="A47" s="411" t="s">
        <v>59</v>
      </c>
      <c r="B47" s="412"/>
      <c r="C47" s="412"/>
      <c r="D47" s="412"/>
      <c r="E47" s="412"/>
      <c r="F47" s="413"/>
      <c r="G47" s="139"/>
      <c r="H47" s="139"/>
      <c r="I47" s="140"/>
      <c r="J47" s="141"/>
      <c r="K47" s="142"/>
      <c r="L47" s="143"/>
      <c r="M47" s="144">
        <f>SUM(L48,L63,L72,L76,L80)</f>
        <v>0</v>
      </c>
      <c r="N47" s="128"/>
      <c r="O47" s="128"/>
    </row>
    <row r="48" spans="1:15" s="9" customFormat="1" ht="22.5" customHeight="1" thickBot="1">
      <c r="A48" s="379" t="s">
        <v>60</v>
      </c>
      <c r="B48" s="380"/>
      <c r="C48" s="380"/>
      <c r="D48" s="380"/>
      <c r="E48" s="380"/>
      <c r="F48" s="381"/>
      <c r="G48" s="123"/>
      <c r="H48" s="123"/>
      <c r="I48" s="124"/>
      <c r="J48" s="125"/>
      <c r="K48" s="125"/>
      <c r="L48" s="126">
        <f>SUM(L50,L54,L58,L59,L60,L61)</f>
        <v>0</v>
      </c>
      <c r="M48" s="127"/>
      <c r="N48" s="128"/>
      <c r="O48" s="128"/>
    </row>
    <row r="49" spans="1:15" ht="21.75" customHeight="1">
      <c r="A49" s="400" t="s">
        <v>6</v>
      </c>
      <c r="B49" s="414"/>
      <c r="C49" s="414"/>
      <c r="D49" s="414"/>
      <c r="E49" s="414"/>
      <c r="F49" s="415"/>
      <c r="G49" s="13"/>
      <c r="H49" s="13"/>
      <c r="I49" s="1"/>
      <c r="J49" s="33"/>
      <c r="K49" s="130"/>
      <c r="L49" s="131"/>
      <c r="M49" s="132"/>
      <c r="N49" s="25"/>
      <c r="O49" s="25"/>
    </row>
    <row r="50" spans="1:15" ht="19.5" customHeight="1">
      <c r="A50" s="420" t="s">
        <v>61</v>
      </c>
      <c r="B50" s="421"/>
      <c r="C50" s="421"/>
      <c r="D50" s="421"/>
      <c r="E50" s="421"/>
      <c r="F50" s="422"/>
      <c r="G50" s="10"/>
      <c r="H50" s="10"/>
      <c r="I50" s="2"/>
      <c r="J50" s="38"/>
      <c r="K50" s="133"/>
      <c r="L50" s="145">
        <f>SUM(K52:K53)</f>
        <v>0</v>
      </c>
      <c r="M50" s="135"/>
      <c r="N50" s="25"/>
      <c r="O50" s="25"/>
    </row>
    <row r="51" spans="1:15" ht="19.5" customHeight="1">
      <c r="A51" s="417" t="s">
        <v>115</v>
      </c>
      <c r="B51" s="418"/>
      <c r="C51" s="418"/>
      <c r="D51" s="418"/>
      <c r="E51" s="418"/>
      <c r="F51" s="419"/>
      <c r="G51" s="10"/>
      <c r="H51" s="10"/>
      <c r="I51" s="2"/>
      <c r="J51" s="38"/>
      <c r="K51" s="146"/>
      <c r="L51" s="145"/>
      <c r="M51" s="135"/>
      <c r="N51" s="25"/>
      <c r="O51" s="25"/>
    </row>
    <row r="52" spans="1:15" ht="19.5" customHeight="1">
      <c r="A52" s="417" t="s">
        <v>118</v>
      </c>
      <c r="B52" s="438"/>
      <c r="C52" s="438"/>
      <c r="D52" s="438"/>
      <c r="E52" s="438"/>
      <c r="F52" s="439"/>
      <c r="G52" s="10"/>
      <c r="H52" s="10"/>
      <c r="I52" s="2"/>
      <c r="J52" s="38" t="str">
        <f>+'Summary Expenditure budget'!$D$15</f>
        <v>EUR</v>
      </c>
      <c r="K52" s="146">
        <f>I52/'Summary Expenditure budget'!$C$15</f>
        <v>0</v>
      </c>
      <c r="L52" s="145"/>
      <c r="M52" s="135"/>
      <c r="N52" s="25"/>
      <c r="O52" s="25"/>
    </row>
    <row r="53" spans="1:15" ht="19.5" customHeight="1">
      <c r="A53" s="417" t="s">
        <v>119</v>
      </c>
      <c r="B53" s="418"/>
      <c r="C53" s="418"/>
      <c r="D53" s="418"/>
      <c r="E53" s="418"/>
      <c r="F53" s="419"/>
      <c r="G53" s="10"/>
      <c r="H53" s="10"/>
      <c r="I53" s="2"/>
      <c r="J53" s="38" t="str">
        <f>+'Summary Expenditure budget'!$D$15</f>
        <v>EUR</v>
      </c>
      <c r="K53" s="146">
        <f>I53/'Summary Expenditure budget'!$C$15</f>
        <v>0</v>
      </c>
      <c r="L53" s="145"/>
      <c r="M53" s="135"/>
      <c r="N53" s="25"/>
      <c r="O53" s="25"/>
    </row>
    <row r="54" spans="1:15" ht="19.5" customHeight="1">
      <c r="A54" s="420" t="s">
        <v>65</v>
      </c>
      <c r="B54" s="421"/>
      <c r="C54" s="421"/>
      <c r="D54" s="421"/>
      <c r="E54" s="421"/>
      <c r="F54" s="422"/>
      <c r="G54" s="10"/>
      <c r="H54" s="10"/>
      <c r="I54" s="2"/>
      <c r="J54" s="38"/>
      <c r="K54" s="146"/>
      <c r="L54" s="145">
        <f>SUM(K56:K57)</f>
        <v>0</v>
      </c>
      <c r="M54" s="135"/>
      <c r="N54" s="25"/>
      <c r="O54" s="25"/>
    </row>
    <row r="55" spans="1:15" ht="19.5" customHeight="1">
      <c r="A55" s="417" t="s">
        <v>112</v>
      </c>
      <c r="B55" s="418"/>
      <c r="C55" s="418"/>
      <c r="D55" s="418"/>
      <c r="E55" s="418"/>
      <c r="F55" s="419"/>
      <c r="G55" s="10"/>
      <c r="H55" s="10"/>
      <c r="I55" s="2"/>
      <c r="J55" s="38"/>
      <c r="K55" s="146"/>
      <c r="L55" s="145"/>
      <c r="M55" s="135"/>
      <c r="N55" s="25"/>
      <c r="O55" s="25"/>
    </row>
    <row r="56" spans="1:15" ht="19.5" customHeight="1">
      <c r="A56" s="417" t="s">
        <v>118</v>
      </c>
      <c r="B56" s="438"/>
      <c r="C56" s="438"/>
      <c r="D56" s="438"/>
      <c r="E56" s="438"/>
      <c r="F56" s="439"/>
      <c r="G56" s="10"/>
      <c r="H56" s="10"/>
      <c r="I56" s="2"/>
      <c r="J56" s="38" t="str">
        <f>+'Summary Expenditure budget'!$D$15</f>
        <v>EUR</v>
      </c>
      <c r="K56" s="146">
        <f>I56/'Summary Expenditure budget'!$C$15</f>
        <v>0</v>
      </c>
      <c r="L56" s="145"/>
      <c r="M56" s="135"/>
      <c r="N56" s="25"/>
      <c r="O56" s="25"/>
    </row>
    <row r="57" spans="1:15" ht="19.5" customHeight="1">
      <c r="A57" s="417" t="s">
        <v>119</v>
      </c>
      <c r="B57" s="418"/>
      <c r="C57" s="418"/>
      <c r="D57" s="418"/>
      <c r="E57" s="418"/>
      <c r="F57" s="419"/>
      <c r="G57" s="10"/>
      <c r="H57" s="10"/>
      <c r="I57" s="2"/>
      <c r="J57" s="38" t="str">
        <f>+'Summary Expenditure budget'!$D$15</f>
        <v>EUR</v>
      </c>
      <c r="K57" s="146">
        <f>I57/'Summary Expenditure budget'!$C$15</f>
        <v>0</v>
      </c>
      <c r="L57" s="145"/>
      <c r="M57" s="135"/>
      <c r="N57" s="25"/>
      <c r="O57" s="25"/>
    </row>
    <row r="58" spans="1:15">
      <c r="A58" s="420" t="s">
        <v>62</v>
      </c>
      <c r="B58" s="421"/>
      <c r="C58" s="421"/>
      <c r="D58" s="421"/>
      <c r="E58" s="421"/>
      <c r="F58" s="422"/>
      <c r="G58" s="10"/>
      <c r="H58" s="10"/>
      <c r="I58" s="2"/>
      <c r="J58" s="38" t="str">
        <f>+'Summary Expenditure budget'!$D$15</f>
        <v>EUR</v>
      </c>
      <c r="K58" s="146">
        <f>I58/'Summary Expenditure budget'!$C$15</f>
        <v>0</v>
      </c>
      <c r="L58" s="145">
        <f>SUM(K58)</f>
        <v>0</v>
      </c>
      <c r="M58" s="135"/>
      <c r="N58" s="25"/>
      <c r="O58" s="25"/>
    </row>
    <row r="59" spans="1:15" ht="17.25" customHeight="1">
      <c r="A59" s="420" t="s">
        <v>63</v>
      </c>
      <c r="B59" s="421"/>
      <c r="C59" s="421"/>
      <c r="D59" s="421"/>
      <c r="E59" s="421"/>
      <c r="F59" s="422"/>
      <c r="G59" s="10"/>
      <c r="H59" s="10"/>
      <c r="I59" s="2"/>
      <c r="J59" s="38" t="str">
        <f>+'Summary Expenditure budget'!$D$15</f>
        <v>EUR</v>
      </c>
      <c r="K59" s="146">
        <f>I59/'Summary Expenditure budget'!$C$15</f>
        <v>0</v>
      </c>
      <c r="L59" s="145">
        <f t="shared" ref="L59:L61" si="0">SUM(K59)</f>
        <v>0</v>
      </c>
      <c r="M59" s="135"/>
      <c r="N59" s="25"/>
      <c r="O59" s="25"/>
    </row>
    <row r="60" spans="1:15" ht="18" customHeight="1">
      <c r="A60" s="420" t="s">
        <v>64</v>
      </c>
      <c r="B60" s="421"/>
      <c r="C60" s="421"/>
      <c r="D60" s="421"/>
      <c r="E60" s="421"/>
      <c r="F60" s="422"/>
      <c r="G60" s="10"/>
      <c r="H60" s="10"/>
      <c r="I60" s="2"/>
      <c r="J60" s="38" t="str">
        <f>+'Summary Expenditure budget'!$D$15</f>
        <v>EUR</v>
      </c>
      <c r="K60" s="146">
        <f>I60/'Summary Expenditure budget'!$C$15</f>
        <v>0</v>
      </c>
      <c r="L60" s="145">
        <f>SUM(K60)</f>
        <v>0</v>
      </c>
      <c r="M60" s="135"/>
      <c r="N60" s="25"/>
      <c r="O60" s="25"/>
    </row>
    <row r="61" spans="1:15" ht="18" customHeight="1">
      <c r="A61" s="420" t="s">
        <v>109</v>
      </c>
      <c r="B61" s="421"/>
      <c r="C61" s="421"/>
      <c r="D61" s="421"/>
      <c r="E61" s="421"/>
      <c r="F61" s="422"/>
      <c r="G61" s="10"/>
      <c r="H61" s="10"/>
      <c r="I61" s="2"/>
      <c r="J61" s="38" t="str">
        <f>+'Summary Expenditure budget'!$D$15</f>
        <v>EUR</v>
      </c>
      <c r="K61" s="146">
        <f>I61/'Summary Expenditure budget'!$C$15</f>
        <v>0</v>
      </c>
      <c r="L61" s="145">
        <f t="shared" si="0"/>
        <v>0</v>
      </c>
      <c r="M61" s="135"/>
      <c r="N61" s="25"/>
      <c r="O61" s="25"/>
    </row>
    <row r="62" spans="1:15" ht="13.5" customHeight="1" thickBot="1">
      <c r="A62" s="416"/>
      <c r="B62" s="383"/>
      <c r="C62" s="383"/>
      <c r="D62" s="383"/>
      <c r="E62" s="383"/>
      <c r="F62" s="384"/>
      <c r="G62" s="12"/>
      <c r="H62" s="12"/>
      <c r="I62" s="3"/>
      <c r="J62" s="93"/>
      <c r="K62" s="138"/>
      <c r="L62" s="147"/>
      <c r="M62" s="137"/>
      <c r="N62" s="25"/>
      <c r="O62" s="25"/>
    </row>
    <row r="63" spans="1:15" ht="18" customHeight="1" thickBot="1">
      <c r="A63" s="379" t="s">
        <v>66</v>
      </c>
      <c r="B63" s="380"/>
      <c r="C63" s="380"/>
      <c r="D63" s="380"/>
      <c r="E63" s="380"/>
      <c r="F63" s="381"/>
      <c r="G63" s="123"/>
      <c r="H63" s="123"/>
      <c r="I63" s="124"/>
      <c r="J63" s="125"/>
      <c r="K63" s="125"/>
      <c r="L63" s="126">
        <f>SUM(L68,L65,L64)</f>
        <v>0</v>
      </c>
      <c r="M63" s="127"/>
      <c r="N63" s="25"/>
      <c r="O63" s="25"/>
    </row>
    <row r="64" spans="1:15" ht="18" customHeight="1">
      <c r="A64" s="429" t="s">
        <v>76</v>
      </c>
      <c r="B64" s="430"/>
      <c r="C64" s="430"/>
      <c r="D64" s="430"/>
      <c r="E64" s="430"/>
      <c r="F64" s="431"/>
      <c r="G64" s="82"/>
      <c r="H64" s="82"/>
      <c r="I64" s="83"/>
      <c r="J64" s="33" t="str">
        <f>+'Summary Expenditure budget'!$D$15</f>
        <v>EUR</v>
      </c>
      <c r="K64" s="146">
        <f>I64/'Summary Expenditure budget'!$C$15</f>
        <v>0</v>
      </c>
      <c r="L64" s="150">
        <f>K64</f>
        <v>0</v>
      </c>
      <c r="M64" s="151"/>
      <c r="N64" s="25"/>
      <c r="O64" s="25"/>
    </row>
    <row r="65" spans="1:15" ht="18" customHeight="1">
      <c r="A65" s="435" t="s">
        <v>110</v>
      </c>
      <c r="B65" s="436"/>
      <c r="C65" s="436"/>
      <c r="D65" s="436"/>
      <c r="E65" s="436"/>
      <c r="F65" s="437"/>
      <c r="G65" s="12"/>
      <c r="H65" s="12"/>
      <c r="I65" s="3"/>
      <c r="J65" s="33"/>
      <c r="K65" s="146"/>
      <c r="L65" s="147">
        <f>SUM(K67)</f>
        <v>0</v>
      </c>
      <c r="M65" s="137"/>
      <c r="N65" s="25"/>
      <c r="O65" s="25"/>
    </row>
    <row r="66" spans="1:15" ht="18" customHeight="1">
      <c r="A66" s="400" t="s">
        <v>6</v>
      </c>
      <c r="B66" s="401"/>
      <c r="C66" s="401"/>
      <c r="D66" s="401"/>
      <c r="E66" s="401"/>
      <c r="F66" s="402"/>
      <c r="G66" s="120"/>
      <c r="H66" s="120"/>
      <c r="I66" s="98"/>
      <c r="J66" s="33"/>
      <c r="K66" s="146"/>
      <c r="L66" s="147"/>
      <c r="M66" s="137"/>
      <c r="N66" s="25"/>
      <c r="O66" s="25"/>
    </row>
    <row r="67" spans="1:15" ht="16.5" customHeight="1">
      <c r="A67" s="417" t="s">
        <v>78</v>
      </c>
      <c r="B67" s="438"/>
      <c r="C67" s="438"/>
      <c r="D67" s="438"/>
      <c r="E67" s="438"/>
      <c r="F67" s="439"/>
      <c r="G67" s="12"/>
      <c r="H67" s="12"/>
      <c r="I67" s="3"/>
      <c r="J67" s="33" t="str">
        <f>+'Summary Expenditure budget'!$D$15</f>
        <v>EUR</v>
      </c>
      <c r="K67" s="146">
        <f>I67/'Summary Expenditure budget'!$C$15</f>
        <v>0</v>
      </c>
      <c r="L67" s="147"/>
      <c r="M67" s="137"/>
      <c r="N67" s="25"/>
      <c r="O67" s="25"/>
    </row>
    <row r="68" spans="1:15" ht="19.5" customHeight="1">
      <c r="A68" s="442" t="s">
        <v>77</v>
      </c>
      <c r="B68" s="335"/>
      <c r="C68" s="335"/>
      <c r="D68" s="335"/>
      <c r="E68" s="335"/>
      <c r="F68" s="336"/>
      <c r="G68" s="12"/>
      <c r="H68" s="12"/>
      <c r="I68" s="3"/>
      <c r="J68" s="33"/>
      <c r="K68" s="146"/>
      <c r="L68" s="147">
        <f>SUM(K69:K71)</f>
        <v>0</v>
      </c>
      <c r="M68" s="137"/>
      <c r="N68" s="25"/>
      <c r="O68" s="25"/>
    </row>
    <row r="69" spans="1:15" ht="19.5" customHeight="1">
      <c r="A69" s="417" t="s">
        <v>111</v>
      </c>
      <c r="B69" s="438"/>
      <c r="C69" s="438"/>
      <c r="D69" s="438"/>
      <c r="E69" s="438"/>
      <c r="F69" s="439"/>
      <c r="G69" s="12"/>
      <c r="H69" s="12"/>
      <c r="I69" s="3"/>
      <c r="J69" s="33" t="str">
        <f>+'Summary Expenditure budget'!$D$15</f>
        <v>EUR</v>
      </c>
      <c r="K69" s="146">
        <f>I69/'Summary Expenditure budget'!$C$15</f>
        <v>0</v>
      </c>
      <c r="L69" s="147"/>
      <c r="M69" s="137"/>
      <c r="N69" s="25"/>
      <c r="O69" s="25"/>
    </row>
    <row r="70" spans="1:15" ht="19.5" customHeight="1">
      <c r="A70" s="417" t="s">
        <v>113</v>
      </c>
      <c r="B70" s="438"/>
      <c r="C70" s="438"/>
      <c r="D70" s="438"/>
      <c r="E70" s="438"/>
      <c r="F70" s="439"/>
      <c r="G70" s="12"/>
      <c r="H70" s="12"/>
      <c r="I70" s="3"/>
      <c r="J70" s="33" t="str">
        <f>+'Summary Expenditure budget'!$D$15</f>
        <v>EUR</v>
      </c>
      <c r="K70" s="146">
        <f>I70/'Summary Expenditure budget'!$C$15</f>
        <v>0</v>
      </c>
      <c r="L70" s="147"/>
      <c r="M70" s="137"/>
      <c r="N70" s="25"/>
      <c r="O70" s="25"/>
    </row>
    <row r="71" spans="1:15" ht="19.5" customHeight="1" thickBot="1">
      <c r="A71" s="397" t="s">
        <v>114</v>
      </c>
      <c r="B71" s="398"/>
      <c r="C71" s="398"/>
      <c r="D71" s="398"/>
      <c r="E71" s="398"/>
      <c r="F71" s="399"/>
      <c r="G71" s="12"/>
      <c r="H71" s="12"/>
      <c r="I71" s="3"/>
      <c r="J71" s="33" t="str">
        <f>+'Summary Expenditure budget'!$D$15</f>
        <v>EUR</v>
      </c>
      <c r="K71" s="146">
        <f>I71/'Summary Expenditure budget'!$C$15</f>
        <v>0</v>
      </c>
      <c r="L71" s="147"/>
      <c r="M71" s="137"/>
      <c r="N71" s="25"/>
      <c r="O71" s="25"/>
    </row>
    <row r="72" spans="1:15" ht="18" customHeight="1" thickBot="1">
      <c r="A72" s="379" t="s">
        <v>80</v>
      </c>
      <c r="B72" s="380"/>
      <c r="C72" s="380"/>
      <c r="D72" s="380"/>
      <c r="E72" s="380"/>
      <c r="F72" s="381"/>
      <c r="G72" s="123"/>
      <c r="H72" s="123"/>
      <c r="I72" s="124"/>
      <c r="J72" s="125"/>
      <c r="K72" s="125"/>
      <c r="L72" s="126">
        <f>SUM(K73:K75)</f>
        <v>0</v>
      </c>
      <c r="M72" s="127"/>
      <c r="N72" s="25"/>
      <c r="O72" s="25"/>
    </row>
    <row r="73" spans="1:15" ht="18" customHeight="1">
      <c r="A73" s="376" t="s">
        <v>87</v>
      </c>
      <c r="B73" s="377"/>
      <c r="C73" s="377"/>
      <c r="D73" s="377"/>
      <c r="E73" s="377"/>
      <c r="F73" s="378"/>
      <c r="G73" s="84"/>
      <c r="H73" s="84"/>
      <c r="I73" s="1"/>
      <c r="J73" s="33" t="str">
        <f>+'Summary Expenditure budget'!$D$15</f>
        <v>EUR</v>
      </c>
      <c r="K73" s="130">
        <f>I73/'Summary Expenditure budget'!$C$15</f>
        <v>0</v>
      </c>
      <c r="L73" s="131"/>
      <c r="M73" s="132"/>
      <c r="N73" s="25"/>
      <c r="O73" s="25"/>
    </row>
    <row r="74" spans="1:15" ht="18.75" customHeight="1">
      <c r="A74" s="443" t="s">
        <v>88</v>
      </c>
      <c r="B74" s="418"/>
      <c r="C74" s="418"/>
      <c r="D74" s="418"/>
      <c r="E74" s="418"/>
      <c r="F74" s="419"/>
      <c r="G74" s="95"/>
      <c r="H74" s="95"/>
      <c r="I74" s="2"/>
      <c r="J74" s="38" t="str">
        <f>+'Summary Expenditure budget'!$D$15</f>
        <v>EUR</v>
      </c>
      <c r="K74" s="133">
        <f>I74/'Summary Expenditure budget'!$C$15</f>
        <v>0</v>
      </c>
      <c r="L74" s="134"/>
      <c r="M74" s="135"/>
      <c r="N74" s="25"/>
      <c r="O74" s="25"/>
    </row>
    <row r="75" spans="1:15" ht="18" customHeight="1" thickBot="1">
      <c r="A75" s="382" t="s">
        <v>89</v>
      </c>
      <c r="B75" s="383"/>
      <c r="C75" s="383"/>
      <c r="D75" s="383"/>
      <c r="E75" s="383"/>
      <c r="F75" s="384"/>
      <c r="G75" s="78"/>
      <c r="H75" s="78"/>
      <c r="I75" s="3"/>
      <c r="J75" s="93" t="str">
        <f>+'Summary Expenditure budget'!$D$15</f>
        <v>EUR</v>
      </c>
      <c r="K75" s="138">
        <f>I75/'Summary Expenditure budget'!$C$15</f>
        <v>0</v>
      </c>
      <c r="L75" s="136"/>
      <c r="M75" s="137"/>
      <c r="N75" s="25"/>
      <c r="O75" s="25"/>
    </row>
    <row r="76" spans="1:15" ht="20.25" customHeight="1" thickBot="1">
      <c r="A76" s="379" t="s">
        <v>81</v>
      </c>
      <c r="B76" s="380"/>
      <c r="C76" s="380"/>
      <c r="D76" s="380"/>
      <c r="E76" s="380"/>
      <c r="F76" s="381"/>
      <c r="G76" s="123"/>
      <c r="H76" s="123"/>
      <c r="I76" s="124"/>
      <c r="J76" s="125"/>
      <c r="K76" s="125"/>
      <c r="L76" s="126">
        <f>SUM(K77:K79)</f>
        <v>0</v>
      </c>
      <c r="M76" s="127"/>
      <c r="N76" s="25"/>
      <c r="O76" s="25"/>
    </row>
    <row r="77" spans="1:15" ht="18" customHeight="1">
      <c r="A77" s="376" t="s">
        <v>90</v>
      </c>
      <c r="B77" s="377"/>
      <c r="C77" s="377"/>
      <c r="D77" s="377"/>
      <c r="E77" s="377"/>
      <c r="F77" s="378"/>
      <c r="G77" s="84"/>
      <c r="H77" s="84"/>
      <c r="I77" s="1"/>
      <c r="J77" s="33" t="str">
        <f>+'Summary Expenditure budget'!$D$15</f>
        <v>EUR</v>
      </c>
      <c r="K77" s="130">
        <f>I77/'Summary Expenditure budget'!$C$15</f>
        <v>0</v>
      </c>
      <c r="L77" s="131"/>
      <c r="M77" s="132"/>
      <c r="N77" s="25"/>
      <c r="O77" s="25"/>
    </row>
    <row r="78" spans="1:15" ht="18.75" customHeight="1">
      <c r="A78" s="443" t="s">
        <v>91</v>
      </c>
      <c r="B78" s="418"/>
      <c r="C78" s="418"/>
      <c r="D78" s="418"/>
      <c r="E78" s="418"/>
      <c r="F78" s="419"/>
      <c r="G78" s="95"/>
      <c r="H78" s="95"/>
      <c r="I78" s="2"/>
      <c r="J78" s="38" t="str">
        <f>+'Summary Expenditure budget'!$D$15</f>
        <v>EUR</v>
      </c>
      <c r="K78" s="133">
        <f>I78/'Summary Expenditure budget'!$C$15</f>
        <v>0</v>
      </c>
      <c r="L78" s="134"/>
      <c r="M78" s="135"/>
      <c r="N78" s="25"/>
      <c r="O78" s="25"/>
    </row>
    <row r="79" spans="1:15" ht="18" customHeight="1" thickBot="1">
      <c r="A79" s="382" t="s">
        <v>92</v>
      </c>
      <c r="B79" s="383"/>
      <c r="C79" s="383"/>
      <c r="D79" s="383"/>
      <c r="E79" s="383"/>
      <c r="F79" s="384"/>
      <c r="G79" s="78"/>
      <c r="H79" s="78"/>
      <c r="I79" s="3"/>
      <c r="J79" s="93" t="str">
        <f>+'Summary Expenditure budget'!$D$15</f>
        <v>EUR</v>
      </c>
      <c r="K79" s="138">
        <f>I79/'Summary Expenditure budget'!$C$15</f>
        <v>0</v>
      </c>
      <c r="L79" s="136"/>
      <c r="M79" s="137"/>
      <c r="N79" s="25"/>
      <c r="O79" s="25"/>
    </row>
    <row r="80" spans="1:15" ht="18" customHeight="1" thickBot="1">
      <c r="A80" s="379" t="s">
        <v>82</v>
      </c>
      <c r="B80" s="380"/>
      <c r="C80" s="380"/>
      <c r="D80" s="380"/>
      <c r="E80" s="380"/>
      <c r="F80" s="381"/>
      <c r="G80" s="91"/>
      <c r="H80" s="91"/>
      <c r="I80" s="92"/>
      <c r="J80" s="125" t="str">
        <f>+'Summary Expenditure budget'!$D$15</f>
        <v>EUR</v>
      </c>
      <c r="K80" s="125">
        <f>I80/'Summary Expenditure budget'!$C$15</f>
        <v>0</v>
      </c>
      <c r="L80" s="126">
        <f>K80</f>
        <v>0</v>
      </c>
      <c r="M80" s="127"/>
      <c r="N80" s="25"/>
      <c r="O80" s="25"/>
    </row>
    <row r="81" spans="1:16">
      <c r="A81" s="440"/>
      <c r="B81" s="441"/>
      <c r="C81" s="441"/>
      <c r="D81" s="441"/>
      <c r="E81" s="441"/>
      <c r="F81" s="441"/>
      <c r="G81" s="148"/>
      <c r="H81" s="148"/>
      <c r="I81" s="149"/>
      <c r="J81" s="33"/>
      <c r="K81" s="130"/>
      <c r="L81" s="153"/>
      <c r="M81" s="151"/>
      <c r="N81" s="25"/>
      <c r="O81" s="25"/>
    </row>
    <row r="82" spans="1:16" s="9" customFormat="1" ht="31.5" customHeight="1">
      <c r="A82" s="432" t="s">
        <v>67</v>
      </c>
      <c r="B82" s="433"/>
      <c r="C82" s="433"/>
      <c r="D82" s="433"/>
      <c r="E82" s="433"/>
      <c r="F82" s="434"/>
      <c r="G82" s="154"/>
      <c r="H82" s="154"/>
      <c r="I82" s="155"/>
      <c r="J82" s="156"/>
      <c r="K82" s="157"/>
      <c r="L82" s="158"/>
      <c r="M82" s="159">
        <f>SUM(L84,L86,L89)</f>
        <v>0</v>
      </c>
      <c r="N82" s="128"/>
      <c r="O82" s="128"/>
    </row>
    <row r="83" spans="1:16" ht="12.75" customHeight="1" thickBot="1">
      <c r="A83" s="387"/>
      <c r="B83" s="388"/>
      <c r="C83" s="388"/>
      <c r="D83" s="388"/>
      <c r="E83" s="388"/>
      <c r="F83" s="389"/>
      <c r="G83" s="120"/>
      <c r="H83" s="120"/>
      <c r="I83" s="98"/>
      <c r="J83" s="160"/>
      <c r="K83" s="98"/>
      <c r="L83" s="161"/>
      <c r="M83" s="162"/>
      <c r="N83" s="25"/>
      <c r="O83" s="25"/>
    </row>
    <row r="84" spans="1:16" ht="19.5" customHeight="1" thickBot="1">
      <c r="A84" s="379" t="s">
        <v>72</v>
      </c>
      <c r="B84" s="380"/>
      <c r="C84" s="380"/>
      <c r="D84" s="380"/>
      <c r="E84" s="380"/>
      <c r="F84" s="381"/>
      <c r="G84" s="123"/>
      <c r="H84" s="123"/>
      <c r="I84" s="124"/>
      <c r="J84" s="125"/>
      <c r="K84" s="125"/>
      <c r="L84" s="126">
        <f>SUM(K85)</f>
        <v>0</v>
      </c>
      <c r="M84" s="127"/>
      <c r="N84" s="25"/>
      <c r="O84" s="25"/>
    </row>
    <row r="85" spans="1:16" ht="19.5" customHeight="1" thickBot="1">
      <c r="A85" s="394" t="s">
        <v>54</v>
      </c>
      <c r="B85" s="395"/>
      <c r="C85" s="395"/>
      <c r="D85" s="395"/>
      <c r="E85" s="395"/>
      <c r="F85" s="396"/>
      <c r="G85" s="82"/>
      <c r="H85" s="82"/>
      <c r="I85" s="83"/>
      <c r="J85" s="163" t="str">
        <f>+'Summary Expenditure budget'!$D$15</f>
        <v>EUR</v>
      </c>
      <c r="K85" s="164">
        <f>I85/'Summary Expenditure budget'!$C$15</f>
        <v>0</v>
      </c>
      <c r="L85" s="150"/>
      <c r="M85" s="151"/>
      <c r="N85" s="25"/>
      <c r="O85" s="25"/>
    </row>
    <row r="86" spans="1:16" ht="19.5" customHeight="1" thickBot="1">
      <c r="A86" s="379" t="s">
        <v>74</v>
      </c>
      <c r="B86" s="380"/>
      <c r="C86" s="380"/>
      <c r="D86" s="380"/>
      <c r="E86" s="380"/>
      <c r="F86" s="381"/>
      <c r="G86" s="123"/>
      <c r="H86" s="123"/>
      <c r="I86" s="124"/>
      <c r="J86" s="125"/>
      <c r="K86" s="125"/>
      <c r="L86" s="126">
        <f>SUM(K88)</f>
        <v>0</v>
      </c>
      <c r="M86" s="127"/>
      <c r="N86" s="25"/>
      <c r="O86" s="25"/>
    </row>
    <row r="87" spans="1:16" ht="19.5" customHeight="1">
      <c r="A87" s="400" t="s">
        <v>6</v>
      </c>
      <c r="B87" s="401"/>
      <c r="C87" s="401"/>
      <c r="D87" s="401"/>
      <c r="E87" s="401"/>
      <c r="F87" s="402"/>
      <c r="G87" s="129"/>
      <c r="H87" s="129"/>
      <c r="I87" s="99"/>
      <c r="J87" s="33"/>
      <c r="K87" s="130"/>
      <c r="L87" s="96"/>
      <c r="M87" s="132"/>
      <c r="N87" s="25"/>
      <c r="O87" s="25"/>
    </row>
    <row r="88" spans="1:16" ht="19.5" customHeight="1" thickBot="1">
      <c r="A88" s="397" t="s">
        <v>55</v>
      </c>
      <c r="B88" s="398"/>
      <c r="C88" s="398"/>
      <c r="D88" s="398"/>
      <c r="E88" s="398"/>
      <c r="F88" s="399"/>
      <c r="G88" s="12"/>
      <c r="H88" s="12"/>
      <c r="I88" s="3"/>
      <c r="J88" s="93" t="str">
        <f>+'Summary Expenditure budget'!$D$15</f>
        <v>EUR</v>
      </c>
      <c r="K88" s="138">
        <f>I88/'Summary Expenditure budget'!$C$15</f>
        <v>0</v>
      </c>
      <c r="L88" s="147"/>
      <c r="M88" s="137"/>
      <c r="N88" s="25"/>
      <c r="O88" s="25"/>
    </row>
    <row r="89" spans="1:16" ht="26.25" customHeight="1" thickBot="1">
      <c r="A89" s="406" t="s">
        <v>73</v>
      </c>
      <c r="B89" s="407"/>
      <c r="C89" s="407"/>
      <c r="D89" s="407"/>
      <c r="E89" s="407"/>
      <c r="F89" s="408"/>
      <c r="G89" s="91"/>
      <c r="H89" s="91"/>
      <c r="I89" s="92"/>
      <c r="J89" s="125"/>
      <c r="K89" s="125"/>
      <c r="L89" s="126">
        <f>SUM(K90:K91)</f>
        <v>0</v>
      </c>
      <c r="M89" s="127"/>
      <c r="N89" s="25"/>
      <c r="O89" s="25"/>
    </row>
    <row r="90" spans="1:16" ht="26.25" customHeight="1">
      <c r="A90" s="403" t="s">
        <v>146</v>
      </c>
      <c r="B90" s="404"/>
      <c r="C90" s="404"/>
      <c r="D90" s="404"/>
      <c r="E90" s="404"/>
      <c r="F90" s="405"/>
      <c r="G90" s="148"/>
      <c r="H90" s="148"/>
      <c r="I90" s="149"/>
      <c r="J90" s="93" t="str">
        <f>+'Summary Expenditure budget'!$D$15</f>
        <v>EUR</v>
      </c>
      <c r="K90" s="196">
        <f>I90/'Summary Expenditure budget'!$C$15</f>
        <v>0</v>
      </c>
      <c r="L90" s="150"/>
      <c r="M90" s="151"/>
      <c r="N90" s="25"/>
      <c r="O90" s="25"/>
    </row>
    <row r="91" spans="1:16" ht="26.25" customHeight="1">
      <c r="A91" s="420"/>
      <c r="B91" s="421"/>
      <c r="C91" s="421"/>
      <c r="D91" s="421"/>
      <c r="E91" s="421"/>
      <c r="F91" s="422"/>
      <c r="G91" s="194"/>
      <c r="H91" s="194"/>
      <c r="I91" s="195"/>
      <c r="J91" s="38"/>
      <c r="K91" s="133"/>
      <c r="L91" s="145"/>
      <c r="M91" s="135"/>
      <c r="N91" s="25"/>
      <c r="O91" s="25"/>
    </row>
    <row r="92" spans="1:16" ht="45" customHeight="1">
      <c r="A92" s="457" t="s">
        <v>84</v>
      </c>
      <c r="B92" s="458"/>
      <c r="C92" s="458"/>
      <c r="D92" s="458"/>
      <c r="E92" s="458"/>
      <c r="F92" s="458"/>
      <c r="G92" s="165"/>
      <c r="H92" s="165"/>
      <c r="I92" s="166"/>
      <c r="J92" s="167"/>
      <c r="K92" s="166"/>
      <c r="L92" s="168"/>
      <c r="M92" s="169">
        <f>M93</f>
        <v>0</v>
      </c>
      <c r="N92" s="25"/>
      <c r="O92" s="25"/>
    </row>
    <row r="93" spans="1:16" ht="23.25" customHeight="1" thickBot="1">
      <c r="A93" s="385" t="s">
        <v>85</v>
      </c>
      <c r="B93" s="386"/>
      <c r="C93" s="386"/>
      <c r="D93" s="386"/>
      <c r="E93" s="386"/>
      <c r="F93" s="386"/>
      <c r="G93" s="170"/>
      <c r="H93" s="170"/>
      <c r="I93" s="157"/>
      <c r="J93" s="171"/>
      <c r="K93" s="157"/>
      <c r="L93" s="158"/>
      <c r="M93" s="159">
        <f>SUM(K94)</f>
        <v>0</v>
      </c>
      <c r="N93" s="25"/>
      <c r="O93" s="25"/>
    </row>
    <row r="94" spans="1:16" ht="18.75" customHeight="1">
      <c r="A94" s="392" t="s">
        <v>86</v>
      </c>
      <c r="B94" s="393"/>
      <c r="C94" s="393"/>
      <c r="D94" s="393"/>
      <c r="E94" s="393"/>
      <c r="F94" s="393"/>
      <c r="G94" s="95"/>
      <c r="H94" s="95"/>
      <c r="I94" s="2"/>
      <c r="J94" s="68" t="str">
        <f>+'Summary Expenditure budget'!$D$15</f>
        <v>EUR</v>
      </c>
      <c r="K94" s="133">
        <f>I94/'Summary Expenditure budget'!$C$15</f>
        <v>0</v>
      </c>
      <c r="L94" s="145"/>
      <c r="M94" s="135"/>
      <c r="N94" s="25"/>
      <c r="O94" s="25"/>
    </row>
    <row r="95" spans="1:16" ht="15.75" customHeight="1">
      <c r="A95" s="459" t="s">
        <v>117</v>
      </c>
      <c r="B95" s="460"/>
      <c r="C95" s="460"/>
      <c r="D95" s="460"/>
      <c r="E95" s="460"/>
      <c r="F95" s="460"/>
      <c r="G95" s="95"/>
      <c r="H95" s="95"/>
      <c r="I95" s="2"/>
      <c r="J95" s="38"/>
      <c r="K95" s="133"/>
      <c r="L95" s="134"/>
      <c r="M95" s="135"/>
      <c r="N95" s="25"/>
      <c r="O95" s="25"/>
    </row>
    <row r="96" spans="1:16" ht="13.5" thickBot="1">
      <c r="A96" s="390"/>
      <c r="B96" s="391"/>
      <c r="C96" s="391"/>
      <c r="D96" s="391"/>
      <c r="E96" s="391"/>
      <c r="F96" s="391"/>
      <c r="G96" s="152"/>
      <c r="H96" s="152"/>
      <c r="I96" s="98"/>
      <c r="J96" s="93"/>
      <c r="K96" s="138"/>
      <c r="L96" s="136"/>
      <c r="M96" s="137"/>
      <c r="N96" s="25"/>
      <c r="O96" s="25"/>
      <c r="P96" s="69" t="str">
        <f>IF(AND(C3&lt;70,C3&lt;&gt;""),"X","")</f>
        <v/>
      </c>
    </row>
    <row r="97" spans="1:15" ht="23.25" customHeight="1">
      <c r="A97" s="461" t="s">
        <v>104</v>
      </c>
      <c r="B97" s="462"/>
      <c r="C97" s="462"/>
      <c r="D97" s="462"/>
      <c r="E97" s="462"/>
      <c r="F97" s="463"/>
      <c r="G97" s="172"/>
      <c r="H97" s="172"/>
      <c r="I97" s="173"/>
      <c r="J97" s="174"/>
      <c r="K97" s="175"/>
      <c r="L97" s="176"/>
      <c r="M97" s="177">
        <f>M98</f>
        <v>0</v>
      </c>
      <c r="N97" s="25"/>
      <c r="O97" s="25"/>
    </row>
    <row r="98" spans="1:15" ht="18" customHeight="1" thickBot="1">
      <c r="A98" s="426" t="s">
        <v>180</v>
      </c>
      <c r="B98" s="427"/>
      <c r="C98" s="427"/>
      <c r="D98" s="427"/>
      <c r="E98" s="427"/>
      <c r="F98" s="428"/>
      <c r="G98" s="178" t="s">
        <v>144</v>
      </c>
      <c r="H98" s="179">
        <f>ROUNDDOWN(M18*0.07,2)</f>
        <v>0</v>
      </c>
      <c r="I98" s="80"/>
      <c r="J98" s="180" t="str">
        <f>+'Summary Expenditure budget'!$D$15</f>
        <v>EUR</v>
      </c>
      <c r="K98" s="181">
        <f>I98/'Summary Expenditure budget'!$C$15</f>
        <v>0</v>
      </c>
      <c r="L98" s="182"/>
      <c r="M98" s="183">
        <f>K98</f>
        <v>0</v>
      </c>
      <c r="N98" s="184" t="str">
        <f>IF(I98&gt;70000,"NO! Maximum 70.000€ ",IF(I98&gt;H98,"NO! Maximum 7%",""))</f>
        <v/>
      </c>
      <c r="O98" s="25"/>
    </row>
    <row r="99" spans="1:15" ht="41.25" customHeight="1" thickBot="1">
      <c r="A99" s="23"/>
      <c r="B99" s="25"/>
      <c r="C99" s="25"/>
      <c r="D99" s="25"/>
      <c r="E99" s="25"/>
      <c r="F99" s="25"/>
      <c r="G99" s="108"/>
      <c r="H99" s="108"/>
      <c r="I99" s="54"/>
      <c r="J99" s="25"/>
      <c r="K99" s="149"/>
      <c r="L99" s="185"/>
      <c r="M99" s="26"/>
      <c r="N99" s="25"/>
      <c r="O99" s="25"/>
    </row>
    <row r="100" spans="1:15" ht="16.5" customHeight="1" thickBot="1">
      <c r="A100" s="456" t="s">
        <v>152</v>
      </c>
      <c r="B100" s="316"/>
      <c r="C100" s="316"/>
      <c r="D100" s="316"/>
      <c r="E100" s="316"/>
      <c r="F100" s="316"/>
      <c r="G100" s="316"/>
      <c r="H100" s="316"/>
      <c r="I100" s="81"/>
      <c r="J100" s="41" t="str">
        <f>+'Summary Expenditure budget'!$D$15</f>
        <v>EUR</v>
      </c>
      <c r="K100" s="186"/>
      <c r="L100" s="187"/>
      <c r="M100" s="188">
        <f>SUM(M97,M92,M18)</f>
        <v>0</v>
      </c>
      <c r="N100" s="25"/>
      <c r="O100" s="25"/>
    </row>
    <row r="101" spans="1:15" ht="16.5" thickBot="1">
      <c r="A101" s="189"/>
      <c r="B101" s="189"/>
      <c r="C101" s="189"/>
      <c r="D101" s="190"/>
      <c r="E101" s="191"/>
      <c r="F101" s="191"/>
      <c r="G101" s="191"/>
      <c r="H101" s="191"/>
      <c r="I101" s="192"/>
      <c r="J101" s="36"/>
      <c r="K101" s="43"/>
      <c r="L101" s="43"/>
      <c r="M101" s="193"/>
      <c r="N101" s="25"/>
      <c r="O101" s="25"/>
    </row>
    <row r="102" spans="1:15" customFormat="1" ht="71.25" customHeight="1" thickBot="1">
      <c r="A102" s="321" t="s">
        <v>148</v>
      </c>
      <c r="B102" s="370"/>
      <c r="C102" s="370"/>
      <c r="D102" s="370"/>
      <c r="E102" s="370"/>
      <c r="F102" s="370"/>
      <c r="G102" s="370"/>
      <c r="H102" s="370"/>
      <c r="I102" s="370"/>
      <c r="J102" s="370"/>
      <c r="K102" s="370"/>
      <c r="L102" s="296"/>
      <c r="M102" s="297"/>
    </row>
    <row r="103" spans="1:15" s="7" customFormat="1" ht="15.75" customHeight="1">
      <c r="A103" s="25"/>
      <c r="B103" s="25"/>
      <c r="C103" s="25"/>
      <c r="D103" s="25"/>
      <c r="E103" s="25"/>
      <c r="F103" s="25"/>
      <c r="G103" s="108"/>
      <c r="H103" s="108"/>
      <c r="I103" s="36"/>
      <c r="J103" s="36"/>
      <c r="K103" s="36"/>
      <c r="L103" s="36"/>
      <c r="M103" s="36"/>
      <c r="N103" s="58"/>
      <c r="O103" s="58"/>
    </row>
    <row r="104" spans="1:15" s="7" customFormat="1" ht="15.75" customHeight="1">
      <c r="A104" s="6"/>
      <c r="B104" s="6"/>
      <c r="C104" s="6"/>
      <c r="D104" s="6"/>
      <c r="E104" s="6"/>
      <c r="F104" s="6"/>
      <c r="G104" s="11"/>
      <c r="H104" s="11"/>
      <c r="I104" s="5"/>
      <c r="J104" s="5"/>
      <c r="K104" s="5"/>
      <c r="L104" s="5"/>
      <c r="M104" s="5"/>
    </row>
    <row r="105" spans="1:15" s="7" customFormat="1" ht="15.75" customHeight="1">
      <c r="A105" s="6"/>
      <c r="B105" s="6"/>
      <c r="C105" s="6"/>
      <c r="D105" s="6"/>
      <c r="E105" s="6"/>
      <c r="F105" s="6"/>
      <c r="G105" s="11"/>
      <c r="H105" s="11"/>
      <c r="I105" s="5"/>
      <c r="J105" s="5"/>
      <c r="K105" s="5"/>
      <c r="L105" s="5"/>
      <c r="M105" s="5"/>
    </row>
    <row r="106" spans="1:15" s="7" customFormat="1" ht="15.75" customHeight="1">
      <c r="A106" s="6"/>
      <c r="B106" s="6"/>
      <c r="C106" s="6"/>
      <c r="D106" s="6"/>
      <c r="E106" s="6"/>
      <c r="F106" s="6"/>
      <c r="G106" s="11"/>
      <c r="H106" s="11"/>
      <c r="I106" s="5"/>
      <c r="J106" s="5"/>
      <c r="K106" s="5"/>
      <c r="L106" s="5"/>
      <c r="M106" s="5"/>
    </row>
    <row r="107" spans="1:15" s="4" customFormat="1" ht="13.5" customHeight="1">
      <c r="A107" s="6"/>
      <c r="B107" s="6"/>
      <c r="C107" s="6"/>
      <c r="D107" s="6"/>
      <c r="E107" s="6"/>
      <c r="F107" s="6"/>
      <c r="G107" s="11"/>
      <c r="H107" s="11"/>
      <c r="I107" s="5"/>
      <c r="J107" s="5"/>
      <c r="K107" s="5"/>
      <c r="L107" s="5"/>
      <c r="M107" s="5"/>
    </row>
    <row r="108" spans="1:15" s="75" customFormat="1" ht="23.25" customHeight="1">
      <c r="A108" s="6"/>
      <c r="B108" s="6"/>
      <c r="C108" s="6"/>
      <c r="D108" s="6"/>
      <c r="E108" s="6"/>
      <c r="F108" s="6"/>
      <c r="G108" s="11"/>
      <c r="H108" s="11"/>
      <c r="I108" s="5"/>
      <c r="J108" s="5"/>
      <c r="K108" s="5"/>
      <c r="L108" s="5"/>
      <c r="M108" s="5"/>
    </row>
    <row r="109" spans="1:15" s="8" customFormat="1" ht="23.25" customHeight="1">
      <c r="A109" s="6"/>
      <c r="B109" s="6"/>
      <c r="C109" s="6"/>
      <c r="D109" s="6"/>
      <c r="E109" s="6"/>
      <c r="F109" s="6"/>
      <c r="G109" s="11"/>
      <c r="H109" s="11"/>
      <c r="I109" s="5"/>
      <c r="J109" s="5"/>
      <c r="K109" s="5"/>
      <c r="L109" s="5"/>
      <c r="M109" s="5"/>
    </row>
  </sheetData>
  <sheetProtection password="CE88" sheet="1" objects="1" scenarios="1" insertRows="0"/>
  <protectedRanges>
    <protectedRange sqref="K99:K101 J100:J101 L100:L101 I94:L97 I19:L64 J92:L93 J65:L71 J98:L98 I72:L91" name="Range1"/>
  </protectedRanges>
  <mergeCells count="101">
    <mergeCell ref="A100:H100"/>
    <mergeCell ref="A40:F40"/>
    <mergeCell ref="A43:F43"/>
    <mergeCell ref="A23:F23"/>
    <mergeCell ref="A37:F37"/>
    <mergeCell ref="A46:F46"/>
    <mergeCell ref="A45:F45"/>
    <mergeCell ref="A61:F61"/>
    <mergeCell ref="A60:F60"/>
    <mergeCell ref="A59:F59"/>
    <mergeCell ref="A52:F52"/>
    <mergeCell ref="A48:F48"/>
    <mergeCell ref="A54:F54"/>
    <mergeCell ref="A51:F51"/>
    <mergeCell ref="A56:F56"/>
    <mergeCell ref="A42:F42"/>
    <mergeCell ref="A32:F32"/>
    <mergeCell ref="A41:F41"/>
    <mergeCell ref="A31:F31"/>
    <mergeCell ref="A38:F38"/>
    <mergeCell ref="A39:F39"/>
    <mergeCell ref="A92:F92"/>
    <mergeCell ref="A95:F95"/>
    <mergeCell ref="A97:F97"/>
    <mergeCell ref="A1:M1"/>
    <mergeCell ref="A2:M2"/>
    <mergeCell ref="A36:F36"/>
    <mergeCell ref="I15:J16"/>
    <mergeCell ref="A5:M5"/>
    <mergeCell ref="A6:M6"/>
    <mergeCell ref="A18:F18"/>
    <mergeCell ref="A28:F28"/>
    <mergeCell ref="A29:F29"/>
    <mergeCell ref="M15:M16"/>
    <mergeCell ref="A25:F25"/>
    <mergeCell ref="A33:F33"/>
    <mergeCell ref="A27:F27"/>
    <mergeCell ref="G15:G17"/>
    <mergeCell ref="A19:F19"/>
    <mergeCell ref="A24:F24"/>
    <mergeCell ref="A4:M4"/>
    <mergeCell ref="A3:M3"/>
    <mergeCell ref="A34:F34"/>
    <mergeCell ref="A26:F26"/>
    <mergeCell ref="L15:L16"/>
    <mergeCell ref="A30:F30"/>
    <mergeCell ref="K15:K16"/>
    <mergeCell ref="A21:F21"/>
    <mergeCell ref="A98:F98"/>
    <mergeCell ref="A64:F64"/>
    <mergeCell ref="A63:F63"/>
    <mergeCell ref="A82:F82"/>
    <mergeCell ref="A65:F65"/>
    <mergeCell ref="A66:F66"/>
    <mergeCell ref="A67:F67"/>
    <mergeCell ref="A81:F81"/>
    <mergeCell ref="A68:F68"/>
    <mergeCell ref="A73:F73"/>
    <mergeCell ref="A74:F74"/>
    <mergeCell ref="A72:F72"/>
    <mergeCell ref="A80:F80"/>
    <mergeCell ref="A78:F78"/>
    <mergeCell ref="A75:F75"/>
    <mergeCell ref="A71:F71"/>
    <mergeCell ref="A69:F69"/>
    <mergeCell ref="A70:F70"/>
    <mergeCell ref="A91:F91"/>
    <mergeCell ref="A62:F62"/>
    <mergeCell ref="A35:F35"/>
    <mergeCell ref="A57:F57"/>
    <mergeCell ref="A55:F55"/>
    <mergeCell ref="A58:F58"/>
    <mergeCell ref="A50:F50"/>
    <mergeCell ref="A53:F53"/>
    <mergeCell ref="A20:F20"/>
    <mergeCell ref="A22:F22"/>
    <mergeCell ref="A44:F44"/>
    <mergeCell ref="A102:M102"/>
    <mergeCell ref="A7:M7"/>
    <mergeCell ref="A8:M8"/>
    <mergeCell ref="A10:M10"/>
    <mergeCell ref="A12:M12"/>
    <mergeCell ref="A11:M11"/>
    <mergeCell ref="A9:M9"/>
    <mergeCell ref="A77:F77"/>
    <mergeCell ref="A76:F76"/>
    <mergeCell ref="A79:F79"/>
    <mergeCell ref="A93:F93"/>
    <mergeCell ref="A83:F83"/>
    <mergeCell ref="A96:F96"/>
    <mergeCell ref="A94:F94"/>
    <mergeCell ref="A85:F85"/>
    <mergeCell ref="A88:F88"/>
    <mergeCell ref="A84:F84"/>
    <mergeCell ref="A87:F87"/>
    <mergeCell ref="A86:F86"/>
    <mergeCell ref="A90:F90"/>
    <mergeCell ref="A89:F89"/>
    <mergeCell ref="H15:H17"/>
    <mergeCell ref="A47:F47"/>
    <mergeCell ref="A49:F49"/>
  </mergeCells>
  <phoneticPr fontId="3" type="noConversion"/>
  <pageMargins left="0.35433070866141736" right="0.15748031496062992" top="0.59055118110236227" bottom="0.78740157480314965" header="0.31496062992125984" footer="0.51181102362204722"/>
  <pageSetup paperSize="9" scale="56" fitToHeight="24" orientation="portrait" r:id="rId1"/>
  <headerFooter alignWithMargins="0">
    <oddHeader>&amp;LCINEMA NETWORKS&amp;RCall for Proposals EACEA/06/2018</oddHeader>
    <oddFooter>&amp;RPage &amp;P</oddFooter>
  </headerFooter>
  <rowBreaks count="1" manualBreakCount="1">
    <brk id="62" max="12" man="1"/>
  </rowBreaks>
  <ignoredErrors>
    <ignoredError sqref="K8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H144"/>
  <sheetViews>
    <sheetView view="pageLayout" topLeftCell="A142" zoomScale="80" zoomScaleNormal="75" zoomScaleSheetLayoutView="80" zoomScalePageLayoutView="80" workbookViewId="0">
      <selection activeCell="F4" sqref="F4"/>
    </sheetView>
  </sheetViews>
  <sheetFormatPr defaultColWidth="8" defaultRowHeight="15.75"/>
  <cols>
    <col min="1" max="1" width="8" style="269" customWidth="1"/>
    <col min="2" max="2" width="50.140625" style="269" customWidth="1"/>
    <col min="3" max="3" width="48.28515625" style="269" customWidth="1"/>
    <col min="4" max="4" width="26.5703125" style="272" customWidth="1"/>
    <col min="5" max="5" width="7.85546875" style="233" customWidth="1"/>
    <col min="6" max="15" width="8" style="269" customWidth="1"/>
    <col min="16" max="16" width="8" style="234" customWidth="1"/>
    <col min="17" max="252" width="8" style="269"/>
    <col min="253" max="253" width="35.42578125" style="269" customWidth="1"/>
    <col min="254" max="254" width="33" style="269" customWidth="1"/>
    <col min="255" max="255" width="80.85546875" style="269" customWidth="1"/>
    <col min="256" max="256" width="21.7109375" style="269" customWidth="1"/>
    <col min="257" max="257" width="14.42578125" style="269" customWidth="1"/>
    <col min="258" max="258" width="17.5703125" style="269" customWidth="1"/>
    <col min="259" max="259" width="17.42578125" style="269" customWidth="1"/>
    <col min="260" max="261" width="7.85546875" style="269" customWidth="1"/>
    <col min="262" max="272" width="8" style="269" customWidth="1"/>
    <col min="273" max="508" width="8" style="269"/>
    <col min="509" max="509" width="35.42578125" style="269" customWidth="1"/>
    <col min="510" max="510" width="33" style="269" customWidth="1"/>
    <col min="511" max="511" width="80.85546875" style="269" customWidth="1"/>
    <col min="512" max="512" width="21.7109375" style="269" customWidth="1"/>
    <col min="513" max="513" width="14.42578125" style="269" customWidth="1"/>
    <col min="514" max="514" width="17.5703125" style="269" customWidth="1"/>
    <col min="515" max="515" width="17.42578125" style="269" customWidth="1"/>
    <col min="516" max="517" width="7.85546875" style="269" customWidth="1"/>
    <col min="518" max="528" width="8" style="269" customWidth="1"/>
    <col min="529" max="764" width="8" style="269"/>
    <col min="765" max="765" width="35.42578125" style="269" customWidth="1"/>
    <col min="766" max="766" width="33" style="269" customWidth="1"/>
    <col min="767" max="767" width="80.85546875" style="269" customWidth="1"/>
    <col min="768" max="768" width="21.7109375" style="269" customWidth="1"/>
    <col min="769" max="769" width="14.42578125" style="269" customWidth="1"/>
    <col min="770" max="770" width="17.5703125" style="269" customWidth="1"/>
    <col min="771" max="771" width="17.42578125" style="269" customWidth="1"/>
    <col min="772" max="773" width="7.85546875" style="269" customWidth="1"/>
    <col min="774" max="784" width="8" style="269" customWidth="1"/>
    <col min="785" max="1020" width="8" style="269"/>
    <col min="1021" max="1021" width="35.42578125" style="269" customWidth="1"/>
    <col min="1022" max="1022" width="33" style="269" customWidth="1"/>
    <col min="1023" max="1023" width="80.85546875" style="269" customWidth="1"/>
    <col min="1024" max="1024" width="21.7109375" style="269" customWidth="1"/>
    <col min="1025" max="1025" width="14.42578125" style="269" customWidth="1"/>
    <col min="1026" max="1026" width="17.5703125" style="269" customWidth="1"/>
    <col min="1027" max="1027" width="17.42578125" style="269" customWidth="1"/>
    <col min="1028" max="1029" width="7.85546875" style="269" customWidth="1"/>
    <col min="1030" max="1040" width="8" style="269" customWidth="1"/>
    <col min="1041" max="1276" width="8" style="269"/>
    <col min="1277" max="1277" width="35.42578125" style="269" customWidth="1"/>
    <col min="1278" max="1278" width="33" style="269" customWidth="1"/>
    <col min="1279" max="1279" width="80.85546875" style="269" customWidth="1"/>
    <col min="1280" max="1280" width="21.7109375" style="269" customWidth="1"/>
    <col min="1281" max="1281" width="14.42578125" style="269" customWidth="1"/>
    <col min="1282" max="1282" width="17.5703125" style="269" customWidth="1"/>
    <col min="1283" max="1283" width="17.42578125" style="269" customWidth="1"/>
    <col min="1284" max="1285" width="7.85546875" style="269" customWidth="1"/>
    <col min="1286" max="1296" width="8" style="269" customWidth="1"/>
    <col min="1297" max="1532" width="8" style="269"/>
    <col min="1533" max="1533" width="35.42578125" style="269" customWidth="1"/>
    <col min="1534" max="1534" width="33" style="269" customWidth="1"/>
    <col min="1535" max="1535" width="80.85546875" style="269" customWidth="1"/>
    <col min="1536" max="1536" width="21.7109375" style="269" customWidth="1"/>
    <col min="1537" max="1537" width="14.42578125" style="269" customWidth="1"/>
    <col min="1538" max="1538" width="17.5703125" style="269" customWidth="1"/>
    <col min="1539" max="1539" width="17.42578125" style="269" customWidth="1"/>
    <col min="1540" max="1541" width="7.85546875" style="269" customWidth="1"/>
    <col min="1542" max="1552" width="8" style="269" customWidth="1"/>
    <col min="1553" max="1788" width="8" style="269"/>
    <col min="1789" max="1789" width="35.42578125" style="269" customWidth="1"/>
    <col min="1790" max="1790" width="33" style="269" customWidth="1"/>
    <col min="1791" max="1791" width="80.85546875" style="269" customWidth="1"/>
    <col min="1792" max="1792" width="21.7109375" style="269" customWidth="1"/>
    <col min="1793" max="1793" width="14.42578125" style="269" customWidth="1"/>
    <col min="1794" max="1794" width="17.5703125" style="269" customWidth="1"/>
    <col min="1795" max="1795" width="17.42578125" style="269" customWidth="1"/>
    <col min="1796" max="1797" width="7.85546875" style="269" customWidth="1"/>
    <col min="1798" max="1808" width="8" style="269" customWidth="1"/>
    <col min="1809" max="2044" width="8" style="269"/>
    <col min="2045" max="2045" width="35.42578125" style="269" customWidth="1"/>
    <col min="2046" max="2046" width="33" style="269" customWidth="1"/>
    <col min="2047" max="2047" width="80.85546875" style="269" customWidth="1"/>
    <col min="2048" max="2048" width="21.7109375" style="269" customWidth="1"/>
    <col min="2049" max="2049" width="14.42578125" style="269" customWidth="1"/>
    <col min="2050" max="2050" width="17.5703125" style="269" customWidth="1"/>
    <col min="2051" max="2051" width="17.42578125" style="269" customWidth="1"/>
    <col min="2052" max="2053" width="7.85546875" style="269" customWidth="1"/>
    <col min="2054" max="2064" width="8" style="269" customWidth="1"/>
    <col min="2065" max="2300" width="8" style="269"/>
    <col min="2301" max="2301" width="35.42578125" style="269" customWidth="1"/>
    <col min="2302" max="2302" width="33" style="269" customWidth="1"/>
    <col min="2303" max="2303" width="80.85546875" style="269" customWidth="1"/>
    <col min="2304" max="2304" width="21.7109375" style="269" customWidth="1"/>
    <col min="2305" max="2305" width="14.42578125" style="269" customWidth="1"/>
    <col min="2306" max="2306" width="17.5703125" style="269" customWidth="1"/>
    <col min="2307" max="2307" width="17.42578125" style="269" customWidth="1"/>
    <col min="2308" max="2309" width="7.85546875" style="269" customWidth="1"/>
    <col min="2310" max="2320" width="8" style="269" customWidth="1"/>
    <col min="2321" max="2556" width="8" style="269"/>
    <col min="2557" max="2557" width="35.42578125" style="269" customWidth="1"/>
    <col min="2558" max="2558" width="33" style="269" customWidth="1"/>
    <col min="2559" max="2559" width="80.85546875" style="269" customWidth="1"/>
    <col min="2560" max="2560" width="21.7109375" style="269" customWidth="1"/>
    <col min="2561" max="2561" width="14.42578125" style="269" customWidth="1"/>
    <col min="2562" max="2562" width="17.5703125" style="269" customWidth="1"/>
    <col min="2563" max="2563" width="17.42578125" style="269" customWidth="1"/>
    <col min="2564" max="2565" width="7.85546875" style="269" customWidth="1"/>
    <col min="2566" max="2576" width="8" style="269" customWidth="1"/>
    <col min="2577" max="2812" width="8" style="269"/>
    <col min="2813" max="2813" width="35.42578125" style="269" customWidth="1"/>
    <col min="2814" max="2814" width="33" style="269" customWidth="1"/>
    <col min="2815" max="2815" width="80.85546875" style="269" customWidth="1"/>
    <col min="2816" max="2816" width="21.7109375" style="269" customWidth="1"/>
    <col min="2817" max="2817" width="14.42578125" style="269" customWidth="1"/>
    <col min="2818" max="2818" width="17.5703125" style="269" customWidth="1"/>
    <col min="2819" max="2819" width="17.42578125" style="269" customWidth="1"/>
    <col min="2820" max="2821" width="7.85546875" style="269" customWidth="1"/>
    <col min="2822" max="2832" width="8" style="269" customWidth="1"/>
    <col min="2833" max="3068" width="8" style="269"/>
    <col min="3069" max="3069" width="35.42578125" style="269" customWidth="1"/>
    <col min="3070" max="3070" width="33" style="269" customWidth="1"/>
    <col min="3071" max="3071" width="80.85546875" style="269" customWidth="1"/>
    <col min="3072" max="3072" width="21.7109375" style="269" customWidth="1"/>
    <col min="3073" max="3073" width="14.42578125" style="269" customWidth="1"/>
    <col min="3074" max="3074" width="17.5703125" style="269" customWidth="1"/>
    <col min="3075" max="3075" width="17.42578125" style="269" customWidth="1"/>
    <col min="3076" max="3077" width="7.85546875" style="269" customWidth="1"/>
    <col min="3078" max="3088" width="8" style="269" customWidth="1"/>
    <col min="3089" max="3324" width="8" style="269"/>
    <col min="3325" max="3325" width="35.42578125" style="269" customWidth="1"/>
    <col min="3326" max="3326" width="33" style="269" customWidth="1"/>
    <col min="3327" max="3327" width="80.85546875" style="269" customWidth="1"/>
    <col min="3328" max="3328" width="21.7109375" style="269" customWidth="1"/>
    <col min="3329" max="3329" width="14.42578125" style="269" customWidth="1"/>
    <col min="3330" max="3330" width="17.5703125" style="269" customWidth="1"/>
    <col min="3331" max="3331" width="17.42578125" style="269" customWidth="1"/>
    <col min="3332" max="3333" width="7.85546875" style="269" customWidth="1"/>
    <col min="3334" max="3344" width="8" style="269" customWidth="1"/>
    <col min="3345" max="3580" width="8" style="269"/>
    <col min="3581" max="3581" width="35.42578125" style="269" customWidth="1"/>
    <col min="3582" max="3582" width="33" style="269" customWidth="1"/>
    <col min="3583" max="3583" width="80.85546875" style="269" customWidth="1"/>
    <col min="3584" max="3584" width="21.7109375" style="269" customWidth="1"/>
    <col min="3585" max="3585" width="14.42578125" style="269" customWidth="1"/>
    <col min="3586" max="3586" width="17.5703125" style="269" customWidth="1"/>
    <col min="3587" max="3587" width="17.42578125" style="269" customWidth="1"/>
    <col min="3588" max="3589" width="7.85546875" style="269" customWidth="1"/>
    <col min="3590" max="3600" width="8" style="269" customWidth="1"/>
    <col min="3601" max="3836" width="8" style="269"/>
    <col min="3837" max="3837" width="35.42578125" style="269" customWidth="1"/>
    <col min="3838" max="3838" width="33" style="269" customWidth="1"/>
    <col min="3839" max="3839" width="80.85546875" style="269" customWidth="1"/>
    <col min="3840" max="3840" width="21.7109375" style="269" customWidth="1"/>
    <col min="3841" max="3841" width="14.42578125" style="269" customWidth="1"/>
    <col min="3842" max="3842" width="17.5703125" style="269" customWidth="1"/>
    <col min="3843" max="3843" width="17.42578125" style="269" customWidth="1"/>
    <col min="3844" max="3845" width="7.85546875" style="269" customWidth="1"/>
    <col min="3846" max="3856" width="8" style="269" customWidth="1"/>
    <col min="3857" max="4092" width="8" style="269"/>
    <col min="4093" max="4093" width="35.42578125" style="269" customWidth="1"/>
    <col min="4094" max="4094" width="33" style="269" customWidth="1"/>
    <col min="4095" max="4095" width="80.85546875" style="269" customWidth="1"/>
    <col min="4096" max="4096" width="21.7109375" style="269" customWidth="1"/>
    <col min="4097" max="4097" width="14.42578125" style="269" customWidth="1"/>
    <col min="4098" max="4098" width="17.5703125" style="269" customWidth="1"/>
    <col min="4099" max="4099" width="17.42578125" style="269" customWidth="1"/>
    <col min="4100" max="4101" width="7.85546875" style="269" customWidth="1"/>
    <col min="4102" max="4112" width="8" style="269" customWidth="1"/>
    <col min="4113" max="4348" width="8" style="269"/>
    <col min="4349" max="4349" width="35.42578125" style="269" customWidth="1"/>
    <col min="4350" max="4350" width="33" style="269" customWidth="1"/>
    <col min="4351" max="4351" width="80.85546875" style="269" customWidth="1"/>
    <col min="4352" max="4352" width="21.7109375" style="269" customWidth="1"/>
    <col min="4353" max="4353" width="14.42578125" style="269" customWidth="1"/>
    <col min="4354" max="4354" width="17.5703125" style="269" customWidth="1"/>
    <col min="4355" max="4355" width="17.42578125" style="269" customWidth="1"/>
    <col min="4356" max="4357" width="7.85546875" style="269" customWidth="1"/>
    <col min="4358" max="4368" width="8" style="269" customWidth="1"/>
    <col min="4369" max="4604" width="8" style="269"/>
    <col min="4605" max="4605" width="35.42578125" style="269" customWidth="1"/>
    <col min="4606" max="4606" width="33" style="269" customWidth="1"/>
    <col min="4607" max="4607" width="80.85546875" style="269" customWidth="1"/>
    <col min="4608" max="4608" width="21.7109375" style="269" customWidth="1"/>
    <col min="4609" max="4609" width="14.42578125" style="269" customWidth="1"/>
    <col min="4610" max="4610" width="17.5703125" style="269" customWidth="1"/>
    <col min="4611" max="4611" width="17.42578125" style="269" customWidth="1"/>
    <col min="4612" max="4613" width="7.85546875" style="269" customWidth="1"/>
    <col min="4614" max="4624" width="8" style="269" customWidth="1"/>
    <col min="4625" max="4860" width="8" style="269"/>
    <col min="4861" max="4861" width="35.42578125" style="269" customWidth="1"/>
    <col min="4862" max="4862" width="33" style="269" customWidth="1"/>
    <col min="4863" max="4863" width="80.85546875" style="269" customWidth="1"/>
    <col min="4864" max="4864" width="21.7109375" style="269" customWidth="1"/>
    <col min="4865" max="4865" width="14.42578125" style="269" customWidth="1"/>
    <col min="4866" max="4866" width="17.5703125" style="269" customWidth="1"/>
    <col min="4867" max="4867" width="17.42578125" style="269" customWidth="1"/>
    <col min="4868" max="4869" width="7.85546875" style="269" customWidth="1"/>
    <col min="4870" max="4880" width="8" style="269" customWidth="1"/>
    <col min="4881" max="5116" width="8" style="269"/>
    <col min="5117" max="5117" width="35.42578125" style="269" customWidth="1"/>
    <col min="5118" max="5118" width="33" style="269" customWidth="1"/>
    <col min="5119" max="5119" width="80.85546875" style="269" customWidth="1"/>
    <col min="5120" max="5120" width="21.7109375" style="269" customWidth="1"/>
    <col min="5121" max="5121" width="14.42578125" style="269" customWidth="1"/>
    <col min="5122" max="5122" width="17.5703125" style="269" customWidth="1"/>
    <col min="5123" max="5123" width="17.42578125" style="269" customWidth="1"/>
    <col min="5124" max="5125" width="7.85546875" style="269" customWidth="1"/>
    <col min="5126" max="5136" width="8" style="269" customWidth="1"/>
    <col min="5137" max="5372" width="8" style="269"/>
    <col min="5373" max="5373" width="35.42578125" style="269" customWidth="1"/>
    <col min="5374" max="5374" width="33" style="269" customWidth="1"/>
    <col min="5375" max="5375" width="80.85546875" style="269" customWidth="1"/>
    <col min="5376" max="5376" width="21.7109375" style="269" customWidth="1"/>
    <col min="5377" max="5377" width="14.42578125" style="269" customWidth="1"/>
    <col min="5378" max="5378" width="17.5703125" style="269" customWidth="1"/>
    <col min="5379" max="5379" width="17.42578125" style="269" customWidth="1"/>
    <col min="5380" max="5381" width="7.85546875" style="269" customWidth="1"/>
    <col min="5382" max="5392" width="8" style="269" customWidth="1"/>
    <col min="5393" max="5628" width="8" style="269"/>
    <col min="5629" max="5629" width="35.42578125" style="269" customWidth="1"/>
    <col min="5630" max="5630" width="33" style="269" customWidth="1"/>
    <col min="5631" max="5631" width="80.85546875" style="269" customWidth="1"/>
    <col min="5632" max="5632" width="21.7109375" style="269" customWidth="1"/>
    <col min="5633" max="5633" width="14.42578125" style="269" customWidth="1"/>
    <col min="5634" max="5634" width="17.5703125" style="269" customWidth="1"/>
    <col min="5635" max="5635" width="17.42578125" style="269" customWidth="1"/>
    <col min="5636" max="5637" width="7.85546875" style="269" customWidth="1"/>
    <col min="5638" max="5648" width="8" style="269" customWidth="1"/>
    <col min="5649" max="5884" width="8" style="269"/>
    <col min="5885" max="5885" width="35.42578125" style="269" customWidth="1"/>
    <col min="5886" max="5886" width="33" style="269" customWidth="1"/>
    <col min="5887" max="5887" width="80.85546875" style="269" customWidth="1"/>
    <col min="5888" max="5888" width="21.7109375" style="269" customWidth="1"/>
    <col min="5889" max="5889" width="14.42578125" style="269" customWidth="1"/>
    <col min="5890" max="5890" width="17.5703125" style="269" customWidth="1"/>
    <col min="5891" max="5891" width="17.42578125" style="269" customWidth="1"/>
    <col min="5892" max="5893" width="7.85546875" style="269" customWidth="1"/>
    <col min="5894" max="5904" width="8" style="269" customWidth="1"/>
    <col min="5905" max="6140" width="8" style="269"/>
    <col min="6141" max="6141" width="35.42578125" style="269" customWidth="1"/>
    <col min="6142" max="6142" width="33" style="269" customWidth="1"/>
    <col min="6143" max="6143" width="80.85546875" style="269" customWidth="1"/>
    <col min="6144" max="6144" width="21.7109375" style="269" customWidth="1"/>
    <col min="6145" max="6145" width="14.42578125" style="269" customWidth="1"/>
    <col min="6146" max="6146" width="17.5703125" style="269" customWidth="1"/>
    <col min="6147" max="6147" width="17.42578125" style="269" customWidth="1"/>
    <col min="6148" max="6149" width="7.85546875" style="269" customWidth="1"/>
    <col min="6150" max="6160" width="8" style="269" customWidth="1"/>
    <col min="6161" max="6396" width="8" style="269"/>
    <col min="6397" max="6397" width="35.42578125" style="269" customWidth="1"/>
    <col min="6398" max="6398" width="33" style="269" customWidth="1"/>
    <col min="6399" max="6399" width="80.85546875" style="269" customWidth="1"/>
    <col min="6400" max="6400" width="21.7109375" style="269" customWidth="1"/>
    <col min="6401" max="6401" width="14.42578125" style="269" customWidth="1"/>
    <col min="6402" max="6402" width="17.5703125" style="269" customWidth="1"/>
    <col min="6403" max="6403" width="17.42578125" style="269" customWidth="1"/>
    <col min="6404" max="6405" width="7.85546875" style="269" customWidth="1"/>
    <col min="6406" max="6416" width="8" style="269" customWidth="1"/>
    <col min="6417" max="6652" width="8" style="269"/>
    <col min="6653" max="6653" width="35.42578125" style="269" customWidth="1"/>
    <col min="6654" max="6654" width="33" style="269" customWidth="1"/>
    <col min="6655" max="6655" width="80.85546875" style="269" customWidth="1"/>
    <col min="6656" max="6656" width="21.7109375" style="269" customWidth="1"/>
    <col min="6657" max="6657" width="14.42578125" style="269" customWidth="1"/>
    <col min="6658" max="6658" width="17.5703125" style="269" customWidth="1"/>
    <col min="6659" max="6659" width="17.42578125" style="269" customWidth="1"/>
    <col min="6660" max="6661" width="7.85546875" style="269" customWidth="1"/>
    <col min="6662" max="6672" width="8" style="269" customWidth="1"/>
    <col min="6673" max="6908" width="8" style="269"/>
    <col min="6909" max="6909" width="35.42578125" style="269" customWidth="1"/>
    <col min="6910" max="6910" width="33" style="269" customWidth="1"/>
    <col min="6911" max="6911" width="80.85546875" style="269" customWidth="1"/>
    <col min="6912" max="6912" width="21.7109375" style="269" customWidth="1"/>
    <col min="6913" max="6913" width="14.42578125" style="269" customWidth="1"/>
    <col min="6914" max="6914" width="17.5703125" style="269" customWidth="1"/>
    <col min="6915" max="6915" width="17.42578125" style="269" customWidth="1"/>
    <col min="6916" max="6917" width="7.85546875" style="269" customWidth="1"/>
    <col min="6918" max="6928" width="8" style="269" customWidth="1"/>
    <col min="6929" max="7164" width="8" style="269"/>
    <col min="7165" max="7165" width="35.42578125" style="269" customWidth="1"/>
    <col min="7166" max="7166" width="33" style="269" customWidth="1"/>
    <col min="7167" max="7167" width="80.85546875" style="269" customWidth="1"/>
    <col min="7168" max="7168" width="21.7109375" style="269" customWidth="1"/>
    <col min="7169" max="7169" width="14.42578125" style="269" customWidth="1"/>
    <col min="7170" max="7170" width="17.5703125" style="269" customWidth="1"/>
    <col min="7171" max="7171" width="17.42578125" style="269" customWidth="1"/>
    <col min="7172" max="7173" width="7.85546875" style="269" customWidth="1"/>
    <col min="7174" max="7184" width="8" style="269" customWidth="1"/>
    <col min="7185" max="7420" width="8" style="269"/>
    <col min="7421" max="7421" width="35.42578125" style="269" customWidth="1"/>
    <col min="7422" max="7422" width="33" style="269" customWidth="1"/>
    <col min="7423" max="7423" width="80.85546875" style="269" customWidth="1"/>
    <col min="7424" max="7424" width="21.7109375" style="269" customWidth="1"/>
    <col min="7425" max="7425" width="14.42578125" style="269" customWidth="1"/>
    <col min="7426" max="7426" width="17.5703125" style="269" customWidth="1"/>
    <col min="7427" max="7427" width="17.42578125" style="269" customWidth="1"/>
    <col min="7428" max="7429" width="7.85546875" style="269" customWidth="1"/>
    <col min="7430" max="7440" width="8" style="269" customWidth="1"/>
    <col min="7441" max="7676" width="8" style="269"/>
    <col min="7677" max="7677" width="35.42578125" style="269" customWidth="1"/>
    <col min="7678" max="7678" width="33" style="269" customWidth="1"/>
    <col min="7679" max="7679" width="80.85546875" style="269" customWidth="1"/>
    <col min="7680" max="7680" width="21.7109375" style="269" customWidth="1"/>
    <col min="7681" max="7681" width="14.42578125" style="269" customWidth="1"/>
    <col min="7682" max="7682" width="17.5703125" style="269" customWidth="1"/>
    <col min="7683" max="7683" width="17.42578125" style="269" customWidth="1"/>
    <col min="7684" max="7685" width="7.85546875" style="269" customWidth="1"/>
    <col min="7686" max="7696" width="8" style="269" customWidth="1"/>
    <col min="7697" max="7932" width="8" style="269"/>
    <col min="7933" max="7933" width="35.42578125" style="269" customWidth="1"/>
    <col min="7934" max="7934" width="33" style="269" customWidth="1"/>
    <col min="7935" max="7935" width="80.85546875" style="269" customWidth="1"/>
    <col min="7936" max="7936" width="21.7109375" style="269" customWidth="1"/>
    <col min="7937" max="7937" width="14.42578125" style="269" customWidth="1"/>
    <col min="7938" max="7938" width="17.5703125" style="269" customWidth="1"/>
    <col min="7939" max="7939" width="17.42578125" style="269" customWidth="1"/>
    <col min="7940" max="7941" width="7.85546875" style="269" customWidth="1"/>
    <col min="7942" max="7952" width="8" style="269" customWidth="1"/>
    <col min="7953" max="8188" width="8" style="269"/>
    <col min="8189" max="8189" width="35.42578125" style="269" customWidth="1"/>
    <col min="8190" max="8190" width="33" style="269" customWidth="1"/>
    <col min="8191" max="8191" width="80.85546875" style="269" customWidth="1"/>
    <col min="8192" max="8192" width="21.7109375" style="269" customWidth="1"/>
    <col min="8193" max="8193" width="14.42578125" style="269" customWidth="1"/>
    <col min="8194" max="8194" width="17.5703125" style="269" customWidth="1"/>
    <col min="8195" max="8195" width="17.42578125" style="269" customWidth="1"/>
    <col min="8196" max="8197" width="7.85546875" style="269" customWidth="1"/>
    <col min="8198" max="8208" width="8" style="269" customWidth="1"/>
    <col min="8209" max="8444" width="8" style="269"/>
    <col min="8445" max="8445" width="35.42578125" style="269" customWidth="1"/>
    <col min="8446" max="8446" width="33" style="269" customWidth="1"/>
    <col min="8447" max="8447" width="80.85546875" style="269" customWidth="1"/>
    <col min="8448" max="8448" width="21.7109375" style="269" customWidth="1"/>
    <col min="8449" max="8449" width="14.42578125" style="269" customWidth="1"/>
    <col min="8450" max="8450" width="17.5703125" style="269" customWidth="1"/>
    <col min="8451" max="8451" width="17.42578125" style="269" customWidth="1"/>
    <col min="8452" max="8453" width="7.85546875" style="269" customWidth="1"/>
    <col min="8454" max="8464" width="8" style="269" customWidth="1"/>
    <col min="8465" max="8700" width="8" style="269"/>
    <col min="8701" max="8701" width="35.42578125" style="269" customWidth="1"/>
    <col min="8702" max="8702" width="33" style="269" customWidth="1"/>
    <col min="8703" max="8703" width="80.85546875" style="269" customWidth="1"/>
    <col min="8704" max="8704" width="21.7109375" style="269" customWidth="1"/>
    <col min="8705" max="8705" width="14.42578125" style="269" customWidth="1"/>
    <col min="8706" max="8706" width="17.5703125" style="269" customWidth="1"/>
    <col min="8707" max="8707" width="17.42578125" style="269" customWidth="1"/>
    <col min="8708" max="8709" width="7.85546875" style="269" customWidth="1"/>
    <col min="8710" max="8720" width="8" style="269" customWidth="1"/>
    <col min="8721" max="8956" width="8" style="269"/>
    <col min="8957" max="8957" width="35.42578125" style="269" customWidth="1"/>
    <col min="8958" max="8958" width="33" style="269" customWidth="1"/>
    <col min="8959" max="8959" width="80.85546875" style="269" customWidth="1"/>
    <col min="8960" max="8960" width="21.7109375" style="269" customWidth="1"/>
    <col min="8961" max="8961" width="14.42578125" style="269" customWidth="1"/>
    <col min="8962" max="8962" width="17.5703125" style="269" customWidth="1"/>
    <col min="8963" max="8963" width="17.42578125" style="269" customWidth="1"/>
    <col min="8964" max="8965" width="7.85546875" style="269" customWidth="1"/>
    <col min="8966" max="8976" width="8" style="269" customWidth="1"/>
    <col min="8977" max="9212" width="8" style="269"/>
    <col min="9213" max="9213" width="35.42578125" style="269" customWidth="1"/>
    <col min="9214" max="9214" width="33" style="269" customWidth="1"/>
    <col min="9215" max="9215" width="80.85546875" style="269" customWidth="1"/>
    <col min="9216" max="9216" width="21.7109375" style="269" customWidth="1"/>
    <col min="9217" max="9217" width="14.42578125" style="269" customWidth="1"/>
    <col min="9218" max="9218" width="17.5703125" style="269" customWidth="1"/>
    <col min="9219" max="9219" width="17.42578125" style="269" customWidth="1"/>
    <col min="9220" max="9221" width="7.85546875" style="269" customWidth="1"/>
    <col min="9222" max="9232" width="8" style="269" customWidth="1"/>
    <col min="9233" max="9468" width="8" style="269"/>
    <col min="9469" max="9469" width="35.42578125" style="269" customWidth="1"/>
    <col min="9470" max="9470" width="33" style="269" customWidth="1"/>
    <col min="9471" max="9471" width="80.85546875" style="269" customWidth="1"/>
    <col min="9472" max="9472" width="21.7109375" style="269" customWidth="1"/>
    <col min="9473" max="9473" width="14.42578125" style="269" customWidth="1"/>
    <col min="9474" max="9474" width="17.5703125" style="269" customWidth="1"/>
    <col min="9475" max="9475" width="17.42578125" style="269" customWidth="1"/>
    <col min="9476" max="9477" width="7.85546875" style="269" customWidth="1"/>
    <col min="9478" max="9488" width="8" style="269" customWidth="1"/>
    <col min="9489" max="9724" width="8" style="269"/>
    <col min="9725" max="9725" width="35.42578125" style="269" customWidth="1"/>
    <col min="9726" max="9726" width="33" style="269" customWidth="1"/>
    <col min="9727" max="9727" width="80.85546875" style="269" customWidth="1"/>
    <col min="9728" max="9728" width="21.7109375" style="269" customWidth="1"/>
    <col min="9729" max="9729" width="14.42578125" style="269" customWidth="1"/>
    <col min="9730" max="9730" width="17.5703125" style="269" customWidth="1"/>
    <col min="9731" max="9731" width="17.42578125" style="269" customWidth="1"/>
    <col min="9732" max="9733" width="7.85546875" style="269" customWidth="1"/>
    <col min="9734" max="9744" width="8" style="269" customWidth="1"/>
    <col min="9745" max="9980" width="8" style="269"/>
    <col min="9981" max="9981" width="35.42578125" style="269" customWidth="1"/>
    <col min="9982" max="9982" width="33" style="269" customWidth="1"/>
    <col min="9983" max="9983" width="80.85546875" style="269" customWidth="1"/>
    <col min="9984" max="9984" width="21.7109375" style="269" customWidth="1"/>
    <col min="9985" max="9985" width="14.42578125" style="269" customWidth="1"/>
    <col min="9986" max="9986" width="17.5703125" style="269" customWidth="1"/>
    <col min="9987" max="9987" width="17.42578125" style="269" customWidth="1"/>
    <col min="9988" max="9989" width="7.85546875" style="269" customWidth="1"/>
    <col min="9990" max="10000" width="8" style="269" customWidth="1"/>
    <col min="10001" max="10236" width="8" style="269"/>
    <col min="10237" max="10237" width="35.42578125" style="269" customWidth="1"/>
    <col min="10238" max="10238" width="33" style="269" customWidth="1"/>
    <col min="10239" max="10239" width="80.85546875" style="269" customWidth="1"/>
    <col min="10240" max="10240" width="21.7109375" style="269" customWidth="1"/>
    <col min="10241" max="10241" width="14.42578125" style="269" customWidth="1"/>
    <col min="10242" max="10242" width="17.5703125" style="269" customWidth="1"/>
    <col min="10243" max="10243" width="17.42578125" style="269" customWidth="1"/>
    <col min="10244" max="10245" width="7.85546875" style="269" customWidth="1"/>
    <col min="10246" max="10256" width="8" style="269" customWidth="1"/>
    <col min="10257" max="10492" width="8" style="269"/>
    <col min="10493" max="10493" width="35.42578125" style="269" customWidth="1"/>
    <col min="10494" max="10494" width="33" style="269" customWidth="1"/>
    <col min="10495" max="10495" width="80.85546875" style="269" customWidth="1"/>
    <col min="10496" max="10496" width="21.7109375" style="269" customWidth="1"/>
    <col min="10497" max="10497" width="14.42578125" style="269" customWidth="1"/>
    <col min="10498" max="10498" width="17.5703125" style="269" customWidth="1"/>
    <col min="10499" max="10499" width="17.42578125" style="269" customWidth="1"/>
    <col min="10500" max="10501" width="7.85546875" style="269" customWidth="1"/>
    <col min="10502" max="10512" width="8" style="269" customWidth="1"/>
    <col min="10513" max="10748" width="8" style="269"/>
    <col min="10749" max="10749" width="35.42578125" style="269" customWidth="1"/>
    <col min="10750" max="10750" width="33" style="269" customWidth="1"/>
    <col min="10751" max="10751" width="80.85546875" style="269" customWidth="1"/>
    <col min="10752" max="10752" width="21.7109375" style="269" customWidth="1"/>
    <col min="10753" max="10753" width="14.42578125" style="269" customWidth="1"/>
    <col min="10754" max="10754" width="17.5703125" style="269" customWidth="1"/>
    <col min="10755" max="10755" width="17.42578125" style="269" customWidth="1"/>
    <col min="10756" max="10757" width="7.85546875" style="269" customWidth="1"/>
    <col min="10758" max="10768" width="8" style="269" customWidth="1"/>
    <col min="10769" max="11004" width="8" style="269"/>
    <col min="11005" max="11005" width="35.42578125" style="269" customWidth="1"/>
    <col min="11006" max="11006" width="33" style="269" customWidth="1"/>
    <col min="11007" max="11007" width="80.85546875" style="269" customWidth="1"/>
    <col min="11008" max="11008" width="21.7109375" style="269" customWidth="1"/>
    <col min="11009" max="11009" width="14.42578125" style="269" customWidth="1"/>
    <col min="11010" max="11010" width="17.5703125" style="269" customWidth="1"/>
    <col min="11011" max="11011" width="17.42578125" style="269" customWidth="1"/>
    <col min="11012" max="11013" width="7.85546875" style="269" customWidth="1"/>
    <col min="11014" max="11024" width="8" style="269" customWidth="1"/>
    <col min="11025" max="11260" width="8" style="269"/>
    <col min="11261" max="11261" width="35.42578125" style="269" customWidth="1"/>
    <col min="11262" max="11262" width="33" style="269" customWidth="1"/>
    <col min="11263" max="11263" width="80.85546875" style="269" customWidth="1"/>
    <col min="11264" max="11264" width="21.7109375" style="269" customWidth="1"/>
    <col min="11265" max="11265" width="14.42578125" style="269" customWidth="1"/>
    <col min="11266" max="11266" width="17.5703125" style="269" customWidth="1"/>
    <col min="11267" max="11267" width="17.42578125" style="269" customWidth="1"/>
    <col min="11268" max="11269" width="7.85546875" style="269" customWidth="1"/>
    <col min="11270" max="11280" width="8" style="269" customWidth="1"/>
    <col min="11281" max="11516" width="8" style="269"/>
    <col min="11517" max="11517" width="35.42578125" style="269" customWidth="1"/>
    <col min="11518" max="11518" width="33" style="269" customWidth="1"/>
    <col min="11519" max="11519" width="80.85546875" style="269" customWidth="1"/>
    <col min="11520" max="11520" width="21.7109375" style="269" customWidth="1"/>
    <col min="11521" max="11521" width="14.42578125" style="269" customWidth="1"/>
    <col min="11522" max="11522" width="17.5703125" style="269" customWidth="1"/>
    <col min="11523" max="11523" width="17.42578125" style="269" customWidth="1"/>
    <col min="11524" max="11525" width="7.85546875" style="269" customWidth="1"/>
    <col min="11526" max="11536" width="8" style="269" customWidth="1"/>
    <col min="11537" max="11772" width="8" style="269"/>
    <col min="11773" max="11773" width="35.42578125" style="269" customWidth="1"/>
    <col min="11774" max="11774" width="33" style="269" customWidth="1"/>
    <col min="11775" max="11775" width="80.85546875" style="269" customWidth="1"/>
    <col min="11776" max="11776" width="21.7109375" style="269" customWidth="1"/>
    <col min="11777" max="11777" width="14.42578125" style="269" customWidth="1"/>
    <col min="11778" max="11778" width="17.5703125" style="269" customWidth="1"/>
    <col min="11779" max="11779" width="17.42578125" style="269" customWidth="1"/>
    <col min="11780" max="11781" width="7.85546875" style="269" customWidth="1"/>
    <col min="11782" max="11792" width="8" style="269" customWidth="1"/>
    <col min="11793" max="12028" width="8" style="269"/>
    <col min="12029" max="12029" width="35.42578125" style="269" customWidth="1"/>
    <col min="12030" max="12030" width="33" style="269" customWidth="1"/>
    <col min="12031" max="12031" width="80.85546875" style="269" customWidth="1"/>
    <col min="12032" max="12032" width="21.7109375" style="269" customWidth="1"/>
    <col min="12033" max="12033" width="14.42578125" style="269" customWidth="1"/>
    <col min="12034" max="12034" width="17.5703125" style="269" customWidth="1"/>
    <col min="12035" max="12035" width="17.42578125" style="269" customWidth="1"/>
    <col min="12036" max="12037" width="7.85546875" style="269" customWidth="1"/>
    <col min="12038" max="12048" width="8" style="269" customWidth="1"/>
    <col min="12049" max="12284" width="8" style="269"/>
    <col min="12285" max="12285" width="35.42578125" style="269" customWidth="1"/>
    <col min="12286" max="12286" width="33" style="269" customWidth="1"/>
    <col min="12287" max="12287" width="80.85546875" style="269" customWidth="1"/>
    <col min="12288" max="12288" width="21.7109375" style="269" customWidth="1"/>
    <col min="12289" max="12289" width="14.42578125" style="269" customWidth="1"/>
    <col min="12290" max="12290" width="17.5703125" style="269" customWidth="1"/>
    <col min="12291" max="12291" width="17.42578125" style="269" customWidth="1"/>
    <col min="12292" max="12293" width="7.85546875" style="269" customWidth="1"/>
    <col min="12294" max="12304" width="8" style="269" customWidth="1"/>
    <col min="12305" max="12540" width="8" style="269"/>
    <col min="12541" max="12541" width="35.42578125" style="269" customWidth="1"/>
    <col min="12542" max="12542" width="33" style="269" customWidth="1"/>
    <col min="12543" max="12543" width="80.85546875" style="269" customWidth="1"/>
    <col min="12544" max="12544" width="21.7109375" style="269" customWidth="1"/>
    <col min="12545" max="12545" width="14.42578125" style="269" customWidth="1"/>
    <col min="12546" max="12546" width="17.5703125" style="269" customWidth="1"/>
    <col min="12547" max="12547" width="17.42578125" style="269" customWidth="1"/>
    <col min="12548" max="12549" width="7.85546875" style="269" customWidth="1"/>
    <col min="12550" max="12560" width="8" style="269" customWidth="1"/>
    <col min="12561" max="12796" width="8" style="269"/>
    <col min="12797" max="12797" width="35.42578125" style="269" customWidth="1"/>
    <col min="12798" max="12798" width="33" style="269" customWidth="1"/>
    <col min="12799" max="12799" width="80.85546875" style="269" customWidth="1"/>
    <col min="12800" max="12800" width="21.7109375" style="269" customWidth="1"/>
    <col min="12801" max="12801" width="14.42578125" style="269" customWidth="1"/>
    <col min="12802" max="12802" width="17.5703125" style="269" customWidth="1"/>
    <col min="12803" max="12803" width="17.42578125" style="269" customWidth="1"/>
    <col min="12804" max="12805" width="7.85546875" style="269" customWidth="1"/>
    <col min="12806" max="12816" width="8" style="269" customWidth="1"/>
    <col min="12817" max="13052" width="8" style="269"/>
    <col min="13053" max="13053" width="35.42578125" style="269" customWidth="1"/>
    <col min="13054" max="13054" width="33" style="269" customWidth="1"/>
    <col min="13055" max="13055" width="80.85546875" style="269" customWidth="1"/>
    <col min="13056" max="13056" width="21.7109375" style="269" customWidth="1"/>
    <col min="13057" max="13057" width="14.42578125" style="269" customWidth="1"/>
    <col min="13058" max="13058" width="17.5703125" style="269" customWidth="1"/>
    <col min="13059" max="13059" width="17.42578125" style="269" customWidth="1"/>
    <col min="13060" max="13061" width="7.85546875" style="269" customWidth="1"/>
    <col min="13062" max="13072" width="8" style="269" customWidth="1"/>
    <col min="13073" max="13308" width="8" style="269"/>
    <col min="13309" max="13309" width="35.42578125" style="269" customWidth="1"/>
    <col min="13310" max="13310" width="33" style="269" customWidth="1"/>
    <col min="13311" max="13311" width="80.85546875" style="269" customWidth="1"/>
    <col min="13312" max="13312" width="21.7109375" style="269" customWidth="1"/>
    <col min="13313" max="13313" width="14.42578125" style="269" customWidth="1"/>
    <col min="13314" max="13314" width="17.5703125" style="269" customWidth="1"/>
    <col min="13315" max="13315" width="17.42578125" style="269" customWidth="1"/>
    <col min="13316" max="13317" width="7.85546875" style="269" customWidth="1"/>
    <col min="13318" max="13328" width="8" style="269" customWidth="1"/>
    <col min="13329" max="13564" width="8" style="269"/>
    <col min="13565" max="13565" width="35.42578125" style="269" customWidth="1"/>
    <col min="13566" max="13566" width="33" style="269" customWidth="1"/>
    <col min="13567" max="13567" width="80.85546875" style="269" customWidth="1"/>
    <col min="13568" max="13568" width="21.7109375" style="269" customWidth="1"/>
    <col min="13569" max="13569" width="14.42578125" style="269" customWidth="1"/>
    <col min="13570" max="13570" width="17.5703125" style="269" customWidth="1"/>
    <col min="13571" max="13571" width="17.42578125" style="269" customWidth="1"/>
    <col min="13572" max="13573" width="7.85546875" style="269" customWidth="1"/>
    <col min="13574" max="13584" width="8" style="269" customWidth="1"/>
    <col min="13585" max="13820" width="8" style="269"/>
    <col min="13821" max="13821" width="35.42578125" style="269" customWidth="1"/>
    <col min="13822" max="13822" width="33" style="269" customWidth="1"/>
    <col min="13823" max="13823" width="80.85546875" style="269" customWidth="1"/>
    <col min="13824" max="13824" width="21.7109375" style="269" customWidth="1"/>
    <col min="13825" max="13825" width="14.42578125" style="269" customWidth="1"/>
    <col min="13826" max="13826" width="17.5703125" style="269" customWidth="1"/>
    <col min="13827" max="13827" width="17.42578125" style="269" customWidth="1"/>
    <col min="13828" max="13829" width="7.85546875" style="269" customWidth="1"/>
    <col min="13830" max="13840" width="8" style="269" customWidth="1"/>
    <col min="13841" max="14076" width="8" style="269"/>
    <col min="14077" max="14077" width="35.42578125" style="269" customWidth="1"/>
    <col min="14078" max="14078" width="33" style="269" customWidth="1"/>
    <col min="14079" max="14079" width="80.85546875" style="269" customWidth="1"/>
    <col min="14080" max="14080" width="21.7109375" style="269" customWidth="1"/>
    <col min="14081" max="14081" width="14.42578125" style="269" customWidth="1"/>
    <col min="14082" max="14082" width="17.5703125" style="269" customWidth="1"/>
    <col min="14083" max="14083" width="17.42578125" style="269" customWidth="1"/>
    <col min="14084" max="14085" width="7.85546875" style="269" customWidth="1"/>
    <col min="14086" max="14096" width="8" style="269" customWidth="1"/>
    <col min="14097" max="14332" width="8" style="269"/>
    <col min="14333" max="14333" width="35.42578125" style="269" customWidth="1"/>
    <col min="14334" max="14334" width="33" style="269" customWidth="1"/>
    <col min="14335" max="14335" width="80.85546875" style="269" customWidth="1"/>
    <col min="14336" max="14336" width="21.7109375" style="269" customWidth="1"/>
    <col min="14337" max="14337" width="14.42578125" style="269" customWidth="1"/>
    <col min="14338" max="14338" width="17.5703125" style="269" customWidth="1"/>
    <col min="14339" max="14339" width="17.42578125" style="269" customWidth="1"/>
    <col min="14340" max="14341" width="7.85546875" style="269" customWidth="1"/>
    <col min="14342" max="14352" width="8" style="269" customWidth="1"/>
    <col min="14353" max="14588" width="8" style="269"/>
    <col min="14589" max="14589" width="35.42578125" style="269" customWidth="1"/>
    <col min="14590" max="14590" width="33" style="269" customWidth="1"/>
    <col min="14591" max="14591" width="80.85546875" style="269" customWidth="1"/>
    <col min="14592" max="14592" width="21.7109375" style="269" customWidth="1"/>
    <col min="14593" max="14593" width="14.42578125" style="269" customWidth="1"/>
    <col min="14594" max="14594" width="17.5703125" style="269" customWidth="1"/>
    <col min="14595" max="14595" width="17.42578125" style="269" customWidth="1"/>
    <col min="14596" max="14597" width="7.85546875" style="269" customWidth="1"/>
    <col min="14598" max="14608" width="8" style="269" customWidth="1"/>
    <col min="14609" max="14844" width="8" style="269"/>
    <col min="14845" max="14845" width="35.42578125" style="269" customWidth="1"/>
    <col min="14846" max="14846" width="33" style="269" customWidth="1"/>
    <col min="14847" max="14847" width="80.85546875" style="269" customWidth="1"/>
    <col min="14848" max="14848" width="21.7109375" style="269" customWidth="1"/>
    <col min="14849" max="14849" width="14.42578125" style="269" customWidth="1"/>
    <col min="14850" max="14850" width="17.5703125" style="269" customWidth="1"/>
    <col min="14851" max="14851" width="17.42578125" style="269" customWidth="1"/>
    <col min="14852" max="14853" width="7.85546875" style="269" customWidth="1"/>
    <col min="14854" max="14864" width="8" style="269" customWidth="1"/>
    <col min="14865" max="15100" width="8" style="269"/>
    <col min="15101" max="15101" width="35.42578125" style="269" customWidth="1"/>
    <col min="15102" max="15102" width="33" style="269" customWidth="1"/>
    <col min="15103" max="15103" width="80.85546875" style="269" customWidth="1"/>
    <col min="15104" max="15104" width="21.7109375" style="269" customWidth="1"/>
    <col min="15105" max="15105" width="14.42578125" style="269" customWidth="1"/>
    <col min="15106" max="15106" width="17.5703125" style="269" customWidth="1"/>
    <col min="15107" max="15107" width="17.42578125" style="269" customWidth="1"/>
    <col min="15108" max="15109" width="7.85546875" style="269" customWidth="1"/>
    <col min="15110" max="15120" width="8" style="269" customWidth="1"/>
    <col min="15121" max="15356" width="8" style="269"/>
    <col min="15357" max="15357" width="35.42578125" style="269" customWidth="1"/>
    <col min="15358" max="15358" width="33" style="269" customWidth="1"/>
    <col min="15359" max="15359" width="80.85546875" style="269" customWidth="1"/>
    <col min="15360" max="15360" width="21.7109375" style="269" customWidth="1"/>
    <col min="15361" max="15361" width="14.42578125" style="269" customWidth="1"/>
    <col min="15362" max="15362" width="17.5703125" style="269" customWidth="1"/>
    <col min="15363" max="15363" width="17.42578125" style="269" customWidth="1"/>
    <col min="15364" max="15365" width="7.85546875" style="269" customWidth="1"/>
    <col min="15366" max="15376" width="8" style="269" customWidth="1"/>
    <col min="15377" max="15612" width="8" style="269"/>
    <col min="15613" max="15613" width="35.42578125" style="269" customWidth="1"/>
    <col min="15614" max="15614" width="33" style="269" customWidth="1"/>
    <col min="15615" max="15615" width="80.85546875" style="269" customWidth="1"/>
    <col min="15616" max="15616" width="21.7109375" style="269" customWidth="1"/>
    <col min="15617" max="15617" width="14.42578125" style="269" customWidth="1"/>
    <col min="15618" max="15618" width="17.5703125" style="269" customWidth="1"/>
    <col min="15619" max="15619" width="17.42578125" style="269" customWidth="1"/>
    <col min="15620" max="15621" width="7.85546875" style="269" customWidth="1"/>
    <col min="15622" max="15632" width="8" style="269" customWidth="1"/>
    <col min="15633" max="15868" width="8" style="269"/>
    <col min="15869" max="15869" width="35.42578125" style="269" customWidth="1"/>
    <col min="15870" max="15870" width="33" style="269" customWidth="1"/>
    <col min="15871" max="15871" width="80.85546875" style="269" customWidth="1"/>
    <col min="15872" max="15872" width="21.7109375" style="269" customWidth="1"/>
    <col min="15873" max="15873" width="14.42578125" style="269" customWidth="1"/>
    <col min="15874" max="15874" width="17.5703125" style="269" customWidth="1"/>
    <col min="15875" max="15875" width="17.42578125" style="269" customWidth="1"/>
    <col min="15876" max="15877" width="7.85546875" style="269" customWidth="1"/>
    <col min="15878" max="15888" width="8" style="269" customWidth="1"/>
    <col min="15889" max="16124" width="8" style="269"/>
    <col min="16125" max="16125" width="35.42578125" style="269" customWidth="1"/>
    <col min="16126" max="16126" width="33" style="269" customWidth="1"/>
    <col min="16127" max="16127" width="80.85546875" style="269" customWidth="1"/>
    <col min="16128" max="16128" width="21.7109375" style="269" customWidth="1"/>
    <col min="16129" max="16129" width="14.42578125" style="269" customWidth="1"/>
    <col min="16130" max="16130" width="17.5703125" style="269" customWidth="1"/>
    <col min="16131" max="16131" width="17.42578125" style="269" customWidth="1"/>
    <col min="16132" max="16133" width="7.85546875" style="269" customWidth="1"/>
    <col min="16134" max="16144" width="8" style="269" customWidth="1"/>
    <col min="16145" max="16384" width="8" style="269"/>
  </cols>
  <sheetData>
    <row r="1" spans="1:34" s="258" customFormat="1" ht="25.5" customHeight="1">
      <c r="A1" s="254" t="s">
        <v>177</v>
      </c>
      <c r="B1" s="255"/>
      <c r="C1" s="256"/>
      <c r="D1" s="257"/>
      <c r="E1" s="236"/>
      <c r="P1" s="234"/>
      <c r="AH1" s="258" t="s">
        <v>30</v>
      </c>
    </row>
    <row r="2" spans="1:34" s="259" customFormat="1" ht="18" customHeight="1" thickBot="1">
      <c r="B2" s="260"/>
      <c r="C2" s="261"/>
      <c r="D2" s="262"/>
      <c r="E2" s="235"/>
      <c r="P2" s="234"/>
      <c r="AH2" s="258" t="s">
        <v>49</v>
      </c>
    </row>
    <row r="3" spans="1:34" s="259" customFormat="1" ht="26.25" customHeight="1">
      <c r="A3" s="464" t="s">
        <v>162</v>
      </c>
      <c r="B3" s="465"/>
      <c r="C3" s="465"/>
      <c r="D3" s="466"/>
      <c r="E3" s="235"/>
      <c r="P3" s="234"/>
      <c r="AH3" s="258" t="s">
        <v>50</v>
      </c>
    </row>
    <row r="4" spans="1:34" s="259" customFormat="1" ht="57" customHeight="1">
      <c r="A4" s="467" t="s">
        <v>170</v>
      </c>
      <c r="B4" s="468"/>
      <c r="C4" s="468"/>
      <c r="D4" s="469"/>
      <c r="E4" s="235"/>
      <c r="P4" s="234"/>
      <c r="AH4" s="258" t="s">
        <v>167</v>
      </c>
    </row>
    <row r="5" spans="1:34" s="259" customFormat="1" ht="26.25" customHeight="1">
      <c r="A5" s="247" t="s">
        <v>163</v>
      </c>
      <c r="B5" s="248"/>
      <c r="C5" s="248" t="s">
        <v>173</v>
      </c>
      <c r="D5" s="249"/>
      <c r="E5" s="235"/>
      <c r="P5" s="234"/>
      <c r="AH5" s="258" t="s">
        <v>52</v>
      </c>
    </row>
    <row r="6" spans="1:34" s="259" customFormat="1" ht="13.5" customHeight="1">
      <c r="A6" s="274"/>
      <c r="B6" s="263"/>
      <c r="C6" s="263"/>
      <c r="D6" s="275"/>
      <c r="E6" s="235"/>
      <c r="P6" s="234"/>
      <c r="AH6" s="258" t="s">
        <v>53</v>
      </c>
    </row>
    <row r="7" spans="1:34" s="234" customFormat="1" ht="45" customHeight="1">
      <c r="A7" s="250"/>
      <c r="B7" s="251" t="s">
        <v>171</v>
      </c>
      <c r="C7" s="252" t="s">
        <v>172</v>
      </c>
      <c r="D7" s="253" t="s">
        <v>153</v>
      </c>
      <c r="E7" s="237"/>
      <c r="O7" s="264"/>
      <c r="AH7" s="258" t="s">
        <v>71</v>
      </c>
    </row>
    <row r="8" spans="1:34" s="268" customFormat="1" ht="18" customHeight="1">
      <c r="A8" s="265">
        <v>1</v>
      </c>
      <c r="B8" s="266"/>
      <c r="C8" s="267"/>
      <c r="D8" s="273">
        <v>0</v>
      </c>
      <c r="E8" s="238"/>
      <c r="P8" s="239"/>
      <c r="AH8" s="258" t="s">
        <v>66</v>
      </c>
    </row>
    <row r="9" spans="1:34" s="268" customFormat="1" ht="18" customHeight="1">
      <c r="A9" s="265">
        <v>2</v>
      </c>
      <c r="B9" s="266"/>
      <c r="C9" s="267"/>
      <c r="D9" s="273">
        <v>0</v>
      </c>
      <c r="E9" s="238"/>
      <c r="P9" s="239"/>
      <c r="AH9" s="258" t="s">
        <v>93</v>
      </c>
    </row>
    <row r="10" spans="1:34" s="268" customFormat="1" ht="18" customHeight="1">
      <c r="A10" s="265">
        <v>3</v>
      </c>
      <c r="B10" s="266"/>
      <c r="C10" s="267"/>
      <c r="D10" s="273">
        <v>0</v>
      </c>
      <c r="E10" s="238"/>
      <c r="P10" s="239"/>
      <c r="AH10" s="258" t="s">
        <v>81</v>
      </c>
    </row>
    <row r="11" spans="1:34" s="268" customFormat="1" ht="18" customHeight="1">
      <c r="A11" s="265">
        <v>4</v>
      </c>
      <c r="B11" s="266"/>
      <c r="C11" s="267"/>
      <c r="D11" s="273">
        <v>0</v>
      </c>
      <c r="E11" s="238"/>
      <c r="P11" s="239"/>
      <c r="AH11" s="258" t="s">
        <v>82</v>
      </c>
    </row>
    <row r="12" spans="1:34" s="268" customFormat="1" ht="18" customHeight="1">
      <c r="A12" s="265">
        <v>5</v>
      </c>
      <c r="B12" s="266"/>
      <c r="C12" s="267"/>
      <c r="D12" s="273">
        <v>0</v>
      </c>
      <c r="E12" s="238"/>
      <c r="P12" s="239"/>
      <c r="AH12" s="258" t="s">
        <v>72</v>
      </c>
    </row>
    <row r="13" spans="1:34" s="268" customFormat="1" ht="18" customHeight="1">
      <c r="A13" s="265">
        <v>6</v>
      </c>
      <c r="B13" s="266"/>
      <c r="C13" s="267"/>
      <c r="D13" s="273">
        <v>0</v>
      </c>
      <c r="E13" s="238"/>
      <c r="P13" s="239"/>
      <c r="AH13" s="258" t="s">
        <v>168</v>
      </c>
    </row>
    <row r="14" spans="1:34" s="268" customFormat="1" ht="18" customHeight="1">
      <c r="A14" s="265">
        <v>7</v>
      </c>
      <c r="B14" s="266"/>
      <c r="C14" s="267"/>
      <c r="D14" s="273">
        <v>0</v>
      </c>
      <c r="E14" s="238"/>
      <c r="P14" s="239"/>
      <c r="AH14" s="258" t="s">
        <v>73</v>
      </c>
    </row>
    <row r="15" spans="1:34" s="268" customFormat="1" ht="18" customHeight="1">
      <c r="A15" s="265">
        <v>8</v>
      </c>
      <c r="B15" s="266"/>
      <c r="C15" s="267"/>
      <c r="D15" s="273">
        <v>0</v>
      </c>
      <c r="E15" s="238"/>
      <c r="P15" s="239"/>
      <c r="AH15" s="258" t="s">
        <v>169</v>
      </c>
    </row>
    <row r="16" spans="1:34" s="268" customFormat="1" ht="18" customHeight="1">
      <c r="A16" s="265">
        <v>9</v>
      </c>
      <c r="B16" s="266"/>
      <c r="C16" s="267"/>
      <c r="D16" s="273">
        <v>0</v>
      </c>
      <c r="E16" s="238"/>
      <c r="P16" s="239"/>
    </row>
    <row r="17" spans="1:34" s="268" customFormat="1" ht="18" customHeight="1">
      <c r="A17" s="265">
        <v>10</v>
      </c>
      <c r="B17" s="266"/>
      <c r="C17" s="267"/>
      <c r="D17" s="273">
        <v>0</v>
      </c>
      <c r="E17" s="238"/>
      <c r="P17" s="239"/>
      <c r="AH17" s="258"/>
    </row>
    <row r="18" spans="1:34" s="268" customFormat="1" ht="18" customHeight="1">
      <c r="A18" s="265">
        <v>11</v>
      </c>
      <c r="B18" s="266"/>
      <c r="C18" s="267"/>
      <c r="D18" s="273">
        <v>0</v>
      </c>
      <c r="E18" s="238"/>
      <c r="P18" s="239"/>
      <c r="AH18" s="258"/>
    </row>
    <row r="19" spans="1:34" s="268" customFormat="1" ht="18" customHeight="1">
      <c r="A19" s="265">
        <v>12</v>
      </c>
      <c r="B19" s="266"/>
      <c r="C19" s="267"/>
      <c r="D19" s="273">
        <v>0</v>
      </c>
      <c r="E19" s="238"/>
      <c r="P19" s="239"/>
      <c r="AH19" s="258"/>
    </row>
    <row r="20" spans="1:34" s="268" customFormat="1" ht="18" customHeight="1">
      <c r="A20" s="265">
        <v>13</v>
      </c>
      <c r="B20" s="266"/>
      <c r="C20" s="267"/>
      <c r="D20" s="273">
        <v>0</v>
      </c>
      <c r="E20" s="238"/>
      <c r="P20" s="239"/>
      <c r="AH20" s="258"/>
    </row>
    <row r="21" spans="1:34" s="268" customFormat="1" ht="18" customHeight="1">
      <c r="A21" s="265">
        <v>14</v>
      </c>
      <c r="B21" s="266"/>
      <c r="C21" s="267"/>
      <c r="D21" s="273">
        <v>0</v>
      </c>
      <c r="E21" s="238"/>
      <c r="P21" s="239"/>
      <c r="AH21" s="258"/>
    </row>
    <row r="22" spans="1:34" s="268" customFormat="1" ht="18" customHeight="1">
      <c r="A22" s="265">
        <v>15</v>
      </c>
      <c r="B22" s="266"/>
      <c r="C22" s="267"/>
      <c r="D22" s="273">
        <v>0</v>
      </c>
      <c r="E22" s="238"/>
      <c r="P22" s="239"/>
      <c r="AH22" s="258"/>
    </row>
    <row r="23" spans="1:34" s="268" customFormat="1" ht="18" customHeight="1">
      <c r="A23" s="265"/>
      <c r="B23" s="266"/>
      <c r="C23" s="267"/>
      <c r="D23" s="273">
        <v>0</v>
      </c>
      <c r="E23" s="238"/>
      <c r="P23" s="239"/>
      <c r="AH23" s="258"/>
    </row>
    <row r="24" spans="1:34" s="268" customFormat="1" ht="18" customHeight="1" thickBot="1">
      <c r="A24" s="270"/>
      <c r="B24" s="271"/>
      <c r="C24" s="276" t="s">
        <v>176</v>
      </c>
      <c r="D24" s="277">
        <f>SUM(D8:D23)</f>
        <v>0</v>
      </c>
      <c r="E24" s="238"/>
      <c r="P24" s="239"/>
      <c r="AH24" s="258"/>
    </row>
    <row r="25" spans="1:34" s="268" customFormat="1" ht="18" customHeight="1">
      <c r="A25" s="233"/>
      <c r="B25" s="233"/>
      <c r="C25" s="233"/>
      <c r="D25" s="240"/>
      <c r="E25" s="238"/>
      <c r="P25" s="239"/>
      <c r="AH25" s="258"/>
    </row>
    <row r="26" spans="1:34" ht="16.5" thickBot="1"/>
    <row r="27" spans="1:34" ht="20.25">
      <c r="A27" s="464" t="s">
        <v>164</v>
      </c>
      <c r="B27" s="465"/>
      <c r="C27" s="465"/>
      <c r="D27" s="466"/>
    </row>
    <row r="28" spans="1:34" ht="60" customHeight="1">
      <c r="A28" s="467" t="s">
        <v>170</v>
      </c>
      <c r="B28" s="468"/>
      <c r="C28" s="468"/>
      <c r="D28" s="469"/>
    </row>
    <row r="29" spans="1:34" ht="19.5">
      <c r="A29" s="247" t="s">
        <v>163</v>
      </c>
      <c r="B29" s="248"/>
      <c r="C29" s="248" t="s">
        <v>173</v>
      </c>
      <c r="D29" s="249"/>
    </row>
    <row r="30" spans="1:34" ht="19.5">
      <c r="A30" s="274"/>
      <c r="B30" s="263"/>
      <c r="C30" s="263"/>
      <c r="D30" s="275"/>
    </row>
    <row r="31" spans="1:34">
      <c r="A31" s="250"/>
      <c r="B31" s="251" t="s">
        <v>171</v>
      </c>
      <c r="C31" s="252" t="s">
        <v>172</v>
      </c>
      <c r="D31" s="253" t="s">
        <v>153</v>
      </c>
    </row>
    <row r="32" spans="1:34">
      <c r="A32" s="265">
        <v>1</v>
      </c>
      <c r="B32" s="266"/>
      <c r="C32" s="267"/>
      <c r="D32" s="273">
        <v>0</v>
      </c>
    </row>
    <row r="33" spans="1:4">
      <c r="A33" s="265">
        <v>2</v>
      </c>
      <c r="B33" s="266"/>
      <c r="C33" s="267"/>
      <c r="D33" s="273">
        <v>0</v>
      </c>
    </row>
    <row r="34" spans="1:4">
      <c r="A34" s="265">
        <v>3</v>
      </c>
      <c r="B34" s="266"/>
      <c r="C34" s="267"/>
      <c r="D34" s="273">
        <v>0</v>
      </c>
    </row>
    <row r="35" spans="1:4">
      <c r="A35" s="265">
        <v>4</v>
      </c>
      <c r="B35" s="266"/>
      <c r="C35" s="267"/>
      <c r="D35" s="273">
        <v>0</v>
      </c>
    </row>
    <row r="36" spans="1:4">
      <c r="A36" s="265">
        <v>5</v>
      </c>
      <c r="B36" s="266"/>
      <c r="C36" s="267"/>
      <c r="D36" s="273">
        <v>0</v>
      </c>
    </row>
    <row r="37" spans="1:4">
      <c r="A37" s="265">
        <v>6</v>
      </c>
      <c r="B37" s="266"/>
      <c r="C37" s="267"/>
      <c r="D37" s="273">
        <v>0</v>
      </c>
    </row>
    <row r="38" spans="1:4">
      <c r="A38" s="265">
        <v>7</v>
      </c>
      <c r="B38" s="266"/>
      <c r="C38" s="267"/>
      <c r="D38" s="273">
        <v>0</v>
      </c>
    </row>
    <row r="39" spans="1:4">
      <c r="A39" s="265">
        <v>8</v>
      </c>
      <c r="B39" s="266"/>
      <c r="C39" s="267"/>
      <c r="D39" s="273">
        <v>0</v>
      </c>
    </row>
    <row r="40" spans="1:4">
      <c r="A40" s="265">
        <v>9</v>
      </c>
      <c r="B40" s="266"/>
      <c r="C40" s="267"/>
      <c r="D40" s="273">
        <v>0</v>
      </c>
    </row>
    <row r="41" spans="1:4">
      <c r="A41" s="265">
        <v>10</v>
      </c>
      <c r="B41" s="266"/>
      <c r="C41" s="267"/>
      <c r="D41" s="273">
        <v>0</v>
      </c>
    </row>
    <row r="42" spans="1:4">
      <c r="A42" s="265">
        <v>11</v>
      </c>
      <c r="B42" s="266"/>
      <c r="C42" s="267"/>
      <c r="D42" s="273">
        <v>0</v>
      </c>
    </row>
    <row r="43" spans="1:4">
      <c r="A43" s="265">
        <v>12</v>
      </c>
      <c r="B43" s="266"/>
      <c r="C43" s="267"/>
      <c r="D43" s="273">
        <v>0</v>
      </c>
    </row>
    <row r="44" spans="1:4">
      <c r="A44" s="265">
        <v>13</v>
      </c>
      <c r="B44" s="266"/>
      <c r="C44" s="267"/>
      <c r="D44" s="273">
        <v>0</v>
      </c>
    </row>
    <row r="45" spans="1:4">
      <c r="A45" s="265">
        <v>14</v>
      </c>
      <c r="B45" s="266"/>
      <c r="C45" s="267"/>
      <c r="D45" s="273">
        <v>0</v>
      </c>
    </row>
    <row r="46" spans="1:4">
      <c r="A46" s="265">
        <v>15</v>
      </c>
      <c r="B46" s="266"/>
      <c r="C46" s="267"/>
      <c r="D46" s="273">
        <v>0</v>
      </c>
    </row>
    <row r="47" spans="1:4">
      <c r="A47" s="265"/>
      <c r="B47" s="266"/>
      <c r="C47" s="267"/>
      <c r="D47" s="273">
        <v>0</v>
      </c>
    </row>
    <row r="48" spans="1:4" ht="16.5" thickBot="1">
      <c r="A48" s="270"/>
      <c r="B48" s="271"/>
      <c r="C48" s="276" t="s">
        <v>176</v>
      </c>
      <c r="D48" s="277">
        <f>SUM(D32:D47)</f>
        <v>0</v>
      </c>
    </row>
    <row r="50" spans="1:4" ht="16.5" thickBot="1"/>
    <row r="51" spans="1:4" ht="20.25">
      <c r="A51" s="470" t="s">
        <v>165</v>
      </c>
      <c r="B51" s="471"/>
      <c r="C51" s="471"/>
      <c r="D51" s="472"/>
    </row>
    <row r="52" spans="1:4" ht="59.25" customHeight="1">
      <c r="A52" s="467" t="s">
        <v>170</v>
      </c>
      <c r="B52" s="468"/>
      <c r="C52" s="468"/>
      <c r="D52" s="469"/>
    </row>
    <row r="53" spans="1:4" ht="19.5">
      <c r="A53" s="247" t="s">
        <v>163</v>
      </c>
      <c r="B53" s="248"/>
      <c r="C53" s="248" t="s">
        <v>173</v>
      </c>
      <c r="D53" s="249"/>
    </row>
    <row r="54" spans="1:4" ht="19.5">
      <c r="A54" s="274"/>
      <c r="B54" s="263"/>
      <c r="C54" s="263"/>
      <c r="D54" s="275"/>
    </row>
    <row r="55" spans="1:4">
      <c r="A55" s="250"/>
      <c r="B55" s="251" t="s">
        <v>171</v>
      </c>
      <c r="C55" s="252" t="s">
        <v>172</v>
      </c>
      <c r="D55" s="253" t="s">
        <v>153</v>
      </c>
    </row>
    <row r="56" spans="1:4">
      <c r="A56" s="265">
        <v>1</v>
      </c>
      <c r="B56" s="266"/>
      <c r="C56" s="267"/>
      <c r="D56" s="273">
        <v>0</v>
      </c>
    </row>
    <row r="57" spans="1:4">
      <c r="A57" s="265">
        <v>2</v>
      </c>
      <c r="B57" s="266"/>
      <c r="C57" s="267"/>
      <c r="D57" s="273">
        <v>0</v>
      </c>
    </row>
    <row r="58" spans="1:4">
      <c r="A58" s="265">
        <v>3</v>
      </c>
      <c r="B58" s="266"/>
      <c r="C58" s="267"/>
      <c r="D58" s="273">
        <v>0</v>
      </c>
    </row>
    <row r="59" spans="1:4">
      <c r="A59" s="265">
        <v>4</v>
      </c>
      <c r="B59" s="266"/>
      <c r="C59" s="267"/>
      <c r="D59" s="273">
        <v>0</v>
      </c>
    </row>
    <row r="60" spans="1:4">
      <c r="A60" s="265">
        <v>5</v>
      </c>
      <c r="B60" s="266"/>
      <c r="C60" s="267"/>
      <c r="D60" s="273">
        <v>0</v>
      </c>
    </row>
    <row r="61" spans="1:4">
      <c r="A61" s="265">
        <v>6</v>
      </c>
      <c r="B61" s="266"/>
      <c r="C61" s="267"/>
      <c r="D61" s="273">
        <v>0</v>
      </c>
    </row>
    <row r="62" spans="1:4">
      <c r="A62" s="265">
        <v>7</v>
      </c>
      <c r="B62" s="266"/>
      <c r="C62" s="267"/>
      <c r="D62" s="273">
        <v>0</v>
      </c>
    </row>
    <row r="63" spans="1:4">
      <c r="A63" s="265">
        <v>8</v>
      </c>
      <c r="B63" s="266"/>
      <c r="C63" s="267"/>
      <c r="D63" s="273">
        <v>0</v>
      </c>
    </row>
    <row r="64" spans="1:4">
      <c r="A64" s="265">
        <v>9</v>
      </c>
      <c r="B64" s="266"/>
      <c r="C64" s="267"/>
      <c r="D64" s="273">
        <v>0</v>
      </c>
    </row>
    <row r="65" spans="1:4">
      <c r="A65" s="265">
        <v>10</v>
      </c>
      <c r="B65" s="266"/>
      <c r="C65" s="267"/>
      <c r="D65" s="273">
        <v>0</v>
      </c>
    </row>
    <row r="66" spans="1:4">
      <c r="A66" s="265">
        <v>11</v>
      </c>
      <c r="B66" s="266"/>
      <c r="C66" s="267"/>
      <c r="D66" s="273">
        <v>0</v>
      </c>
    </row>
    <row r="67" spans="1:4">
      <c r="A67" s="265">
        <v>12</v>
      </c>
      <c r="B67" s="266"/>
      <c r="C67" s="267"/>
      <c r="D67" s="273">
        <v>0</v>
      </c>
    </row>
    <row r="68" spans="1:4">
      <c r="A68" s="265">
        <v>13</v>
      </c>
      <c r="B68" s="266"/>
      <c r="C68" s="267"/>
      <c r="D68" s="273">
        <v>0</v>
      </c>
    </row>
    <row r="69" spans="1:4">
      <c r="A69" s="265">
        <v>14</v>
      </c>
      <c r="B69" s="266"/>
      <c r="C69" s="267"/>
      <c r="D69" s="273">
        <v>0</v>
      </c>
    </row>
    <row r="70" spans="1:4">
      <c r="A70" s="265">
        <v>15</v>
      </c>
      <c r="B70" s="266"/>
      <c r="C70" s="267"/>
      <c r="D70" s="273">
        <v>0</v>
      </c>
    </row>
    <row r="71" spans="1:4">
      <c r="A71" s="265"/>
      <c r="B71" s="266"/>
      <c r="C71" s="267"/>
      <c r="D71" s="273">
        <v>0</v>
      </c>
    </row>
    <row r="72" spans="1:4" ht="16.5" thickBot="1">
      <c r="A72" s="270"/>
      <c r="B72" s="271"/>
      <c r="C72" s="276" t="s">
        <v>176</v>
      </c>
      <c r="D72" s="277">
        <f>SUM(D56:D71)</f>
        <v>0</v>
      </c>
    </row>
    <row r="74" spans="1:4" ht="16.5" thickBot="1"/>
    <row r="75" spans="1:4" ht="20.25">
      <c r="A75" s="464" t="s">
        <v>166</v>
      </c>
      <c r="B75" s="465"/>
      <c r="C75" s="465"/>
      <c r="D75" s="466"/>
    </row>
    <row r="76" spans="1:4" ht="61.5" customHeight="1">
      <c r="A76" s="467" t="s">
        <v>170</v>
      </c>
      <c r="B76" s="468"/>
      <c r="C76" s="468"/>
      <c r="D76" s="469"/>
    </row>
    <row r="77" spans="1:4" ht="19.5">
      <c r="A77" s="247" t="s">
        <v>163</v>
      </c>
      <c r="B77" s="248"/>
      <c r="C77" s="248" t="s">
        <v>173</v>
      </c>
      <c r="D77" s="249"/>
    </row>
    <row r="78" spans="1:4" ht="19.5">
      <c r="A78" s="274"/>
      <c r="B78" s="263"/>
      <c r="C78" s="263"/>
      <c r="D78" s="275"/>
    </row>
    <row r="79" spans="1:4">
      <c r="A79" s="250"/>
      <c r="B79" s="251" t="s">
        <v>171</v>
      </c>
      <c r="C79" s="252" t="s">
        <v>172</v>
      </c>
      <c r="D79" s="253" t="s">
        <v>153</v>
      </c>
    </row>
    <row r="80" spans="1:4">
      <c r="A80" s="265">
        <v>1</v>
      </c>
      <c r="B80" s="266"/>
      <c r="C80" s="267"/>
      <c r="D80" s="273">
        <v>0</v>
      </c>
    </row>
    <row r="81" spans="1:4">
      <c r="A81" s="265">
        <v>2</v>
      </c>
      <c r="B81" s="266"/>
      <c r="C81" s="267"/>
      <c r="D81" s="273">
        <v>0</v>
      </c>
    </row>
    <row r="82" spans="1:4">
      <c r="A82" s="265">
        <v>3</v>
      </c>
      <c r="B82" s="266"/>
      <c r="C82" s="267"/>
      <c r="D82" s="273">
        <v>0</v>
      </c>
    </row>
    <row r="83" spans="1:4">
      <c r="A83" s="265">
        <v>4</v>
      </c>
      <c r="B83" s="266"/>
      <c r="C83" s="267"/>
      <c r="D83" s="273">
        <v>0</v>
      </c>
    </row>
    <row r="84" spans="1:4">
      <c r="A84" s="265">
        <v>5</v>
      </c>
      <c r="B84" s="266"/>
      <c r="C84" s="267"/>
      <c r="D84" s="273">
        <v>0</v>
      </c>
    </row>
    <row r="85" spans="1:4">
      <c r="A85" s="265">
        <v>6</v>
      </c>
      <c r="B85" s="266"/>
      <c r="C85" s="267"/>
      <c r="D85" s="273">
        <v>0</v>
      </c>
    </row>
    <row r="86" spans="1:4">
      <c r="A86" s="265">
        <v>7</v>
      </c>
      <c r="B86" s="266"/>
      <c r="C86" s="267"/>
      <c r="D86" s="273">
        <v>0</v>
      </c>
    </row>
    <row r="87" spans="1:4">
      <c r="A87" s="265">
        <v>8</v>
      </c>
      <c r="B87" s="266"/>
      <c r="C87" s="267"/>
      <c r="D87" s="273">
        <v>0</v>
      </c>
    </row>
    <row r="88" spans="1:4">
      <c r="A88" s="265">
        <v>9</v>
      </c>
      <c r="B88" s="266"/>
      <c r="C88" s="267"/>
      <c r="D88" s="273">
        <v>0</v>
      </c>
    </row>
    <row r="89" spans="1:4">
      <c r="A89" s="265">
        <v>10</v>
      </c>
      <c r="B89" s="266"/>
      <c r="C89" s="267"/>
      <c r="D89" s="273">
        <v>0</v>
      </c>
    </row>
    <row r="90" spans="1:4">
      <c r="A90" s="265">
        <v>11</v>
      </c>
      <c r="B90" s="266"/>
      <c r="C90" s="267"/>
      <c r="D90" s="273">
        <v>0</v>
      </c>
    </row>
    <row r="91" spans="1:4">
      <c r="A91" s="265">
        <v>12</v>
      </c>
      <c r="B91" s="266"/>
      <c r="C91" s="267"/>
      <c r="D91" s="273">
        <v>0</v>
      </c>
    </row>
    <row r="92" spans="1:4">
      <c r="A92" s="265">
        <v>13</v>
      </c>
      <c r="B92" s="266"/>
      <c r="C92" s="267"/>
      <c r="D92" s="273">
        <v>0</v>
      </c>
    </row>
    <row r="93" spans="1:4">
      <c r="A93" s="265">
        <v>14</v>
      </c>
      <c r="B93" s="266"/>
      <c r="C93" s="267"/>
      <c r="D93" s="273">
        <v>0</v>
      </c>
    </row>
    <row r="94" spans="1:4">
      <c r="A94" s="265">
        <v>15</v>
      </c>
      <c r="B94" s="266"/>
      <c r="C94" s="267"/>
      <c r="D94" s="273">
        <v>0</v>
      </c>
    </row>
    <row r="95" spans="1:4">
      <c r="A95" s="265"/>
      <c r="B95" s="266"/>
      <c r="C95" s="267"/>
      <c r="D95" s="273">
        <v>0</v>
      </c>
    </row>
    <row r="96" spans="1:4" ht="16.5" thickBot="1">
      <c r="A96" s="270"/>
      <c r="B96" s="271"/>
      <c r="C96" s="276" t="s">
        <v>176</v>
      </c>
      <c r="D96" s="277">
        <f>SUM(D80:D95)</f>
        <v>0</v>
      </c>
    </row>
    <row r="98" spans="1:4" ht="16.5" thickBot="1"/>
    <row r="99" spans="1:4" ht="20.25">
      <c r="A99" s="464" t="s">
        <v>174</v>
      </c>
      <c r="B99" s="465"/>
      <c r="C99" s="465"/>
      <c r="D99" s="466"/>
    </row>
    <row r="100" spans="1:4" ht="54" customHeight="1">
      <c r="A100" s="467" t="s">
        <v>170</v>
      </c>
      <c r="B100" s="468"/>
      <c r="C100" s="468"/>
      <c r="D100" s="469"/>
    </row>
    <row r="101" spans="1:4" ht="19.5">
      <c r="A101" s="247" t="s">
        <v>163</v>
      </c>
      <c r="B101" s="248"/>
      <c r="C101" s="248" t="s">
        <v>173</v>
      </c>
      <c r="D101" s="249"/>
    </row>
    <row r="102" spans="1:4" ht="19.5">
      <c r="A102" s="274"/>
      <c r="B102" s="263"/>
      <c r="C102" s="263"/>
      <c r="D102" s="275"/>
    </row>
    <row r="103" spans="1:4">
      <c r="A103" s="250"/>
      <c r="B103" s="251" t="s">
        <v>171</v>
      </c>
      <c r="C103" s="252" t="s">
        <v>172</v>
      </c>
      <c r="D103" s="253" t="s">
        <v>153</v>
      </c>
    </row>
    <row r="104" spans="1:4">
      <c r="A104" s="265">
        <v>1</v>
      </c>
      <c r="B104" s="266"/>
      <c r="C104" s="267"/>
      <c r="D104" s="273">
        <v>0</v>
      </c>
    </row>
    <row r="105" spans="1:4">
      <c r="A105" s="265">
        <v>2</v>
      </c>
      <c r="B105" s="266"/>
      <c r="C105" s="267"/>
      <c r="D105" s="273">
        <v>0</v>
      </c>
    </row>
    <row r="106" spans="1:4">
      <c r="A106" s="265">
        <v>3</v>
      </c>
      <c r="B106" s="266"/>
      <c r="C106" s="267"/>
      <c r="D106" s="273">
        <v>0</v>
      </c>
    </row>
    <row r="107" spans="1:4">
      <c r="A107" s="265">
        <v>4</v>
      </c>
      <c r="B107" s="266"/>
      <c r="C107" s="267"/>
      <c r="D107" s="273">
        <v>0</v>
      </c>
    </row>
    <row r="108" spans="1:4">
      <c r="A108" s="265">
        <v>5</v>
      </c>
      <c r="B108" s="266"/>
      <c r="C108" s="267"/>
      <c r="D108" s="273">
        <v>0</v>
      </c>
    </row>
    <row r="109" spans="1:4">
      <c r="A109" s="265">
        <v>6</v>
      </c>
      <c r="B109" s="266"/>
      <c r="C109" s="267"/>
      <c r="D109" s="273">
        <v>0</v>
      </c>
    </row>
    <row r="110" spans="1:4">
      <c r="A110" s="265">
        <v>7</v>
      </c>
      <c r="B110" s="266"/>
      <c r="C110" s="267"/>
      <c r="D110" s="273">
        <v>0</v>
      </c>
    </row>
    <row r="111" spans="1:4">
      <c r="A111" s="265">
        <v>8</v>
      </c>
      <c r="B111" s="266"/>
      <c r="C111" s="267"/>
      <c r="D111" s="273">
        <v>0</v>
      </c>
    </row>
    <row r="112" spans="1:4">
      <c r="A112" s="265">
        <v>9</v>
      </c>
      <c r="B112" s="266"/>
      <c r="C112" s="267"/>
      <c r="D112" s="273">
        <v>0</v>
      </c>
    </row>
    <row r="113" spans="1:4">
      <c r="A113" s="265">
        <v>10</v>
      </c>
      <c r="B113" s="266"/>
      <c r="C113" s="267"/>
      <c r="D113" s="273">
        <v>0</v>
      </c>
    </row>
    <row r="114" spans="1:4">
      <c r="A114" s="265">
        <v>11</v>
      </c>
      <c r="B114" s="266"/>
      <c r="C114" s="267"/>
      <c r="D114" s="273">
        <v>0</v>
      </c>
    </row>
    <row r="115" spans="1:4">
      <c r="A115" s="265">
        <v>12</v>
      </c>
      <c r="B115" s="266"/>
      <c r="C115" s="267"/>
      <c r="D115" s="273">
        <v>0</v>
      </c>
    </row>
    <row r="116" spans="1:4">
      <c r="A116" s="265">
        <v>13</v>
      </c>
      <c r="B116" s="266"/>
      <c r="C116" s="267"/>
      <c r="D116" s="273">
        <v>0</v>
      </c>
    </row>
    <row r="117" spans="1:4">
      <c r="A117" s="265">
        <v>14</v>
      </c>
      <c r="B117" s="266"/>
      <c r="C117" s="267"/>
      <c r="D117" s="273">
        <v>0</v>
      </c>
    </row>
    <row r="118" spans="1:4">
      <c r="A118" s="265">
        <v>15</v>
      </c>
      <c r="B118" s="266"/>
      <c r="C118" s="267"/>
      <c r="D118" s="273">
        <v>0</v>
      </c>
    </row>
    <row r="119" spans="1:4">
      <c r="A119" s="265"/>
      <c r="B119" s="266"/>
      <c r="C119" s="267"/>
      <c r="D119" s="273">
        <v>0</v>
      </c>
    </row>
    <row r="120" spans="1:4" ht="16.5" thickBot="1">
      <c r="A120" s="270"/>
      <c r="B120" s="271"/>
      <c r="C120" s="276" t="s">
        <v>176</v>
      </c>
      <c r="D120" s="277">
        <f>SUM(D104:D119)</f>
        <v>0</v>
      </c>
    </row>
    <row r="122" spans="1:4" ht="16.5" thickBot="1"/>
    <row r="123" spans="1:4" ht="20.25">
      <c r="A123" s="464" t="s">
        <v>175</v>
      </c>
      <c r="B123" s="465"/>
      <c r="C123" s="465"/>
      <c r="D123" s="466"/>
    </row>
    <row r="124" spans="1:4" ht="47.25" customHeight="1">
      <c r="A124" s="467" t="s">
        <v>170</v>
      </c>
      <c r="B124" s="468"/>
      <c r="C124" s="468"/>
      <c r="D124" s="469"/>
    </row>
    <row r="125" spans="1:4" ht="19.5">
      <c r="A125" s="247" t="s">
        <v>163</v>
      </c>
      <c r="B125" s="248"/>
      <c r="C125" s="248" t="s">
        <v>173</v>
      </c>
      <c r="D125" s="249"/>
    </row>
    <row r="126" spans="1:4" ht="19.5">
      <c r="A126" s="274"/>
      <c r="B126" s="263"/>
      <c r="C126" s="263"/>
      <c r="D126" s="275"/>
    </row>
    <row r="127" spans="1:4">
      <c r="A127" s="250"/>
      <c r="B127" s="251" t="s">
        <v>171</v>
      </c>
      <c r="C127" s="252" t="s">
        <v>172</v>
      </c>
      <c r="D127" s="253" t="s">
        <v>153</v>
      </c>
    </row>
    <row r="128" spans="1:4">
      <c r="A128" s="265">
        <v>1</v>
      </c>
      <c r="B128" s="266"/>
      <c r="C128" s="267"/>
      <c r="D128" s="273">
        <v>0</v>
      </c>
    </row>
    <row r="129" spans="1:4">
      <c r="A129" s="265">
        <v>2</v>
      </c>
      <c r="B129" s="266"/>
      <c r="C129" s="267"/>
      <c r="D129" s="273">
        <v>0</v>
      </c>
    </row>
    <row r="130" spans="1:4">
      <c r="A130" s="265">
        <v>3</v>
      </c>
      <c r="B130" s="266"/>
      <c r="C130" s="267"/>
      <c r="D130" s="273">
        <v>0</v>
      </c>
    </row>
    <row r="131" spans="1:4">
      <c r="A131" s="265">
        <v>4</v>
      </c>
      <c r="B131" s="266"/>
      <c r="C131" s="267"/>
      <c r="D131" s="273">
        <v>0</v>
      </c>
    </row>
    <row r="132" spans="1:4">
      <c r="A132" s="265">
        <v>5</v>
      </c>
      <c r="B132" s="266"/>
      <c r="C132" s="267"/>
      <c r="D132" s="273">
        <v>0</v>
      </c>
    </row>
    <row r="133" spans="1:4">
      <c r="A133" s="265">
        <v>6</v>
      </c>
      <c r="B133" s="266"/>
      <c r="C133" s="267"/>
      <c r="D133" s="273">
        <v>0</v>
      </c>
    </row>
    <row r="134" spans="1:4">
      <c r="A134" s="265">
        <v>7</v>
      </c>
      <c r="B134" s="266"/>
      <c r="C134" s="267"/>
      <c r="D134" s="273">
        <v>0</v>
      </c>
    </row>
    <row r="135" spans="1:4">
      <c r="A135" s="265">
        <v>8</v>
      </c>
      <c r="B135" s="266"/>
      <c r="C135" s="267"/>
      <c r="D135" s="273">
        <v>0</v>
      </c>
    </row>
    <row r="136" spans="1:4">
      <c r="A136" s="265">
        <v>9</v>
      </c>
      <c r="B136" s="266"/>
      <c r="C136" s="267"/>
      <c r="D136" s="273">
        <v>0</v>
      </c>
    </row>
    <row r="137" spans="1:4">
      <c r="A137" s="265">
        <v>10</v>
      </c>
      <c r="B137" s="266"/>
      <c r="C137" s="267"/>
      <c r="D137" s="273">
        <v>0</v>
      </c>
    </row>
    <row r="138" spans="1:4">
      <c r="A138" s="265">
        <v>11</v>
      </c>
      <c r="B138" s="266"/>
      <c r="C138" s="267"/>
      <c r="D138" s="273">
        <v>0</v>
      </c>
    </row>
    <row r="139" spans="1:4">
      <c r="A139" s="265">
        <v>12</v>
      </c>
      <c r="B139" s="266"/>
      <c r="C139" s="267"/>
      <c r="D139" s="273">
        <v>0</v>
      </c>
    </row>
    <row r="140" spans="1:4">
      <c r="A140" s="265">
        <v>13</v>
      </c>
      <c r="B140" s="266"/>
      <c r="C140" s="267"/>
      <c r="D140" s="273">
        <v>0</v>
      </c>
    </row>
    <row r="141" spans="1:4">
      <c r="A141" s="265">
        <v>14</v>
      </c>
      <c r="B141" s="266"/>
      <c r="C141" s="267"/>
      <c r="D141" s="273">
        <v>0</v>
      </c>
    </row>
    <row r="142" spans="1:4">
      <c r="A142" s="265">
        <v>15</v>
      </c>
      <c r="B142" s="266"/>
      <c r="C142" s="267"/>
      <c r="D142" s="273">
        <v>0</v>
      </c>
    </row>
    <row r="143" spans="1:4">
      <c r="A143" s="265"/>
      <c r="B143" s="266"/>
      <c r="C143" s="267"/>
      <c r="D143" s="273">
        <v>0</v>
      </c>
    </row>
    <row r="144" spans="1:4" ht="16.5" thickBot="1">
      <c r="A144" s="270"/>
      <c r="B144" s="271"/>
      <c r="C144" s="276" t="s">
        <v>176</v>
      </c>
      <c r="D144" s="277">
        <f>SUM(D128:D143)</f>
        <v>0</v>
      </c>
    </row>
  </sheetData>
  <sheetProtection formatCells="0" formatColumns="0" formatRows="0" insertRows="0" deleteRows="0" selectLockedCells="1"/>
  <mergeCells count="12">
    <mergeCell ref="A99:D99"/>
    <mergeCell ref="A100:D100"/>
    <mergeCell ref="A123:D123"/>
    <mergeCell ref="A124:D124"/>
    <mergeCell ref="A3:D3"/>
    <mergeCell ref="A4:D4"/>
    <mergeCell ref="A28:D28"/>
    <mergeCell ref="A27:D27"/>
    <mergeCell ref="A51:D51"/>
    <mergeCell ref="A52:D52"/>
    <mergeCell ref="A75:D75"/>
    <mergeCell ref="A76:D76"/>
  </mergeCells>
  <dataValidations disablePrompts="1" count="3">
    <dataValidation type="list" allowBlank="1" showInputMessage="1" showErrorMessage="1" sqref="WVJ982844:WVJ982918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IX65340:IX65414 ST65340:ST65414 ACP65340:ACP65414 AML65340:AML65414 AWH65340:AWH65414 BGD65340:BGD65414 BPZ65340:BPZ65414 BZV65340:BZV65414 CJR65340:CJR65414 CTN65340:CTN65414 DDJ65340:DDJ65414 DNF65340:DNF65414 DXB65340:DXB65414 EGX65340:EGX65414 EQT65340:EQT65414 FAP65340:FAP65414 FKL65340:FKL65414 FUH65340:FUH65414 GED65340:GED65414 GNZ65340:GNZ65414 GXV65340:GXV65414 HHR65340:HHR65414 HRN65340:HRN65414 IBJ65340:IBJ65414 ILF65340:ILF65414 IVB65340:IVB65414 JEX65340:JEX65414 JOT65340:JOT65414 JYP65340:JYP65414 KIL65340:KIL65414 KSH65340:KSH65414 LCD65340:LCD65414 LLZ65340:LLZ65414 LVV65340:LVV65414 MFR65340:MFR65414 MPN65340:MPN65414 MZJ65340:MZJ65414 NJF65340:NJF65414 NTB65340:NTB65414 OCX65340:OCX65414 OMT65340:OMT65414 OWP65340:OWP65414 PGL65340:PGL65414 PQH65340:PQH65414 QAD65340:QAD65414 QJZ65340:QJZ65414 QTV65340:QTV65414 RDR65340:RDR65414 RNN65340:RNN65414 RXJ65340:RXJ65414 SHF65340:SHF65414 SRB65340:SRB65414 TAX65340:TAX65414 TKT65340:TKT65414 TUP65340:TUP65414 UEL65340:UEL65414 UOH65340:UOH65414 UYD65340:UYD65414 VHZ65340:VHZ65414 VRV65340:VRV65414 WBR65340:WBR65414 WLN65340:WLN65414 WVJ65340:WVJ65414 IX130876:IX130950 ST130876:ST130950 ACP130876:ACP130950 AML130876:AML130950 AWH130876:AWH130950 BGD130876:BGD130950 BPZ130876:BPZ130950 BZV130876:BZV130950 CJR130876:CJR130950 CTN130876:CTN130950 DDJ130876:DDJ130950 DNF130876:DNF130950 DXB130876:DXB130950 EGX130876:EGX130950 EQT130876:EQT130950 FAP130876:FAP130950 FKL130876:FKL130950 FUH130876:FUH130950 GED130876:GED130950 GNZ130876:GNZ130950 GXV130876:GXV130950 HHR130876:HHR130950 HRN130876:HRN130950 IBJ130876:IBJ130950 ILF130876:ILF130950 IVB130876:IVB130950 JEX130876:JEX130950 JOT130876:JOT130950 JYP130876:JYP130950 KIL130876:KIL130950 KSH130876:KSH130950 LCD130876:LCD130950 LLZ130876:LLZ130950 LVV130876:LVV130950 MFR130876:MFR130950 MPN130876:MPN130950 MZJ130876:MZJ130950 NJF130876:NJF130950 NTB130876:NTB130950 OCX130876:OCX130950 OMT130876:OMT130950 OWP130876:OWP130950 PGL130876:PGL130950 PQH130876:PQH130950 QAD130876:QAD130950 QJZ130876:QJZ130950 QTV130876:QTV130950 RDR130876:RDR130950 RNN130876:RNN130950 RXJ130876:RXJ130950 SHF130876:SHF130950 SRB130876:SRB130950 TAX130876:TAX130950 TKT130876:TKT130950 TUP130876:TUP130950 UEL130876:UEL130950 UOH130876:UOH130950 UYD130876:UYD130950 VHZ130876:VHZ130950 VRV130876:VRV130950 WBR130876:WBR130950 WLN130876:WLN130950 WVJ130876:WVJ130950 IX196412:IX196486 ST196412:ST196486 ACP196412:ACP196486 AML196412:AML196486 AWH196412:AWH196486 BGD196412:BGD196486 BPZ196412:BPZ196486 BZV196412:BZV196486 CJR196412:CJR196486 CTN196412:CTN196486 DDJ196412:DDJ196486 DNF196412:DNF196486 DXB196412:DXB196486 EGX196412:EGX196486 EQT196412:EQT196486 FAP196412:FAP196486 FKL196412:FKL196486 FUH196412:FUH196486 GED196412:GED196486 GNZ196412:GNZ196486 GXV196412:GXV196486 HHR196412:HHR196486 HRN196412:HRN196486 IBJ196412:IBJ196486 ILF196412:ILF196486 IVB196412:IVB196486 JEX196412:JEX196486 JOT196412:JOT196486 JYP196412:JYP196486 KIL196412:KIL196486 KSH196412:KSH196486 LCD196412:LCD196486 LLZ196412:LLZ196486 LVV196412:LVV196486 MFR196412:MFR196486 MPN196412:MPN196486 MZJ196412:MZJ196486 NJF196412:NJF196486 NTB196412:NTB196486 OCX196412:OCX196486 OMT196412:OMT196486 OWP196412:OWP196486 PGL196412:PGL196486 PQH196412:PQH196486 QAD196412:QAD196486 QJZ196412:QJZ196486 QTV196412:QTV196486 RDR196412:RDR196486 RNN196412:RNN196486 RXJ196412:RXJ196486 SHF196412:SHF196486 SRB196412:SRB196486 TAX196412:TAX196486 TKT196412:TKT196486 TUP196412:TUP196486 UEL196412:UEL196486 UOH196412:UOH196486 UYD196412:UYD196486 VHZ196412:VHZ196486 VRV196412:VRV196486 WBR196412:WBR196486 WLN196412:WLN196486 WVJ196412:WVJ196486 IX261948:IX262022 ST261948:ST262022 ACP261948:ACP262022 AML261948:AML262022 AWH261948:AWH262022 BGD261948:BGD262022 BPZ261948:BPZ262022 BZV261948:BZV262022 CJR261948:CJR262022 CTN261948:CTN262022 DDJ261948:DDJ262022 DNF261948:DNF262022 DXB261948:DXB262022 EGX261948:EGX262022 EQT261948:EQT262022 FAP261948:FAP262022 FKL261948:FKL262022 FUH261948:FUH262022 GED261948:GED262022 GNZ261948:GNZ262022 GXV261948:GXV262022 HHR261948:HHR262022 HRN261948:HRN262022 IBJ261948:IBJ262022 ILF261948:ILF262022 IVB261948:IVB262022 JEX261948:JEX262022 JOT261948:JOT262022 JYP261948:JYP262022 KIL261948:KIL262022 KSH261948:KSH262022 LCD261948:LCD262022 LLZ261948:LLZ262022 LVV261948:LVV262022 MFR261948:MFR262022 MPN261948:MPN262022 MZJ261948:MZJ262022 NJF261948:NJF262022 NTB261948:NTB262022 OCX261948:OCX262022 OMT261948:OMT262022 OWP261948:OWP262022 PGL261948:PGL262022 PQH261948:PQH262022 QAD261948:QAD262022 QJZ261948:QJZ262022 QTV261948:QTV262022 RDR261948:RDR262022 RNN261948:RNN262022 RXJ261948:RXJ262022 SHF261948:SHF262022 SRB261948:SRB262022 TAX261948:TAX262022 TKT261948:TKT262022 TUP261948:TUP262022 UEL261948:UEL262022 UOH261948:UOH262022 UYD261948:UYD262022 VHZ261948:VHZ262022 VRV261948:VRV262022 WBR261948:WBR262022 WLN261948:WLN262022 WVJ261948:WVJ262022 IX327484:IX327558 ST327484:ST327558 ACP327484:ACP327558 AML327484:AML327558 AWH327484:AWH327558 BGD327484:BGD327558 BPZ327484:BPZ327558 BZV327484:BZV327558 CJR327484:CJR327558 CTN327484:CTN327558 DDJ327484:DDJ327558 DNF327484:DNF327558 DXB327484:DXB327558 EGX327484:EGX327558 EQT327484:EQT327558 FAP327484:FAP327558 FKL327484:FKL327558 FUH327484:FUH327558 GED327484:GED327558 GNZ327484:GNZ327558 GXV327484:GXV327558 HHR327484:HHR327558 HRN327484:HRN327558 IBJ327484:IBJ327558 ILF327484:ILF327558 IVB327484:IVB327558 JEX327484:JEX327558 JOT327484:JOT327558 JYP327484:JYP327558 KIL327484:KIL327558 KSH327484:KSH327558 LCD327484:LCD327558 LLZ327484:LLZ327558 LVV327484:LVV327558 MFR327484:MFR327558 MPN327484:MPN327558 MZJ327484:MZJ327558 NJF327484:NJF327558 NTB327484:NTB327558 OCX327484:OCX327558 OMT327484:OMT327558 OWP327484:OWP327558 PGL327484:PGL327558 PQH327484:PQH327558 QAD327484:QAD327558 QJZ327484:QJZ327558 QTV327484:QTV327558 RDR327484:RDR327558 RNN327484:RNN327558 RXJ327484:RXJ327558 SHF327484:SHF327558 SRB327484:SRB327558 TAX327484:TAX327558 TKT327484:TKT327558 TUP327484:TUP327558 UEL327484:UEL327558 UOH327484:UOH327558 UYD327484:UYD327558 VHZ327484:VHZ327558 VRV327484:VRV327558 WBR327484:WBR327558 WLN327484:WLN327558 WVJ327484:WVJ327558 IX393020:IX393094 ST393020:ST393094 ACP393020:ACP393094 AML393020:AML393094 AWH393020:AWH393094 BGD393020:BGD393094 BPZ393020:BPZ393094 BZV393020:BZV393094 CJR393020:CJR393094 CTN393020:CTN393094 DDJ393020:DDJ393094 DNF393020:DNF393094 DXB393020:DXB393094 EGX393020:EGX393094 EQT393020:EQT393094 FAP393020:FAP393094 FKL393020:FKL393094 FUH393020:FUH393094 GED393020:GED393094 GNZ393020:GNZ393094 GXV393020:GXV393094 HHR393020:HHR393094 HRN393020:HRN393094 IBJ393020:IBJ393094 ILF393020:ILF393094 IVB393020:IVB393094 JEX393020:JEX393094 JOT393020:JOT393094 JYP393020:JYP393094 KIL393020:KIL393094 KSH393020:KSH393094 LCD393020:LCD393094 LLZ393020:LLZ393094 LVV393020:LVV393094 MFR393020:MFR393094 MPN393020:MPN393094 MZJ393020:MZJ393094 NJF393020:NJF393094 NTB393020:NTB393094 OCX393020:OCX393094 OMT393020:OMT393094 OWP393020:OWP393094 PGL393020:PGL393094 PQH393020:PQH393094 QAD393020:QAD393094 QJZ393020:QJZ393094 QTV393020:QTV393094 RDR393020:RDR393094 RNN393020:RNN393094 RXJ393020:RXJ393094 SHF393020:SHF393094 SRB393020:SRB393094 TAX393020:TAX393094 TKT393020:TKT393094 TUP393020:TUP393094 UEL393020:UEL393094 UOH393020:UOH393094 UYD393020:UYD393094 VHZ393020:VHZ393094 VRV393020:VRV393094 WBR393020:WBR393094 WLN393020:WLN393094 WVJ393020:WVJ393094 IX458556:IX458630 ST458556:ST458630 ACP458556:ACP458630 AML458556:AML458630 AWH458556:AWH458630 BGD458556:BGD458630 BPZ458556:BPZ458630 BZV458556:BZV458630 CJR458556:CJR458630 CTN458556:CTN458630 DDJ458556:DDJ458630 DNF458556:DNF458630 DXB458556:DXB458630 EGX458556:EGX458630 EQT458556:EQT458630 FAP458556:FAP458630 FKL458556:FKL458630 FUH458556:FUH458630 GED458556:GED458630 GNZ458556:GNZ458630 GXV458556:GXV458630 HHR458556:HHR458630 HRN458556:HRN458630 IBJ458556:IBJ458630 ILF458556:ILF458630 IVB458556:IVB458630 JEX458556:JEX458630 JOT458556:JOT458630 JYP458556:JYP458630 KIL458556:KIL458630 KSH458556:KSH458630 LCD458556:LCD458630 LLZ458556:LLZ458630 LVV458556:LVV458630 MFR458556:MFR458630 MPN458556:MPN458630 MZJ458556:MZJ458630 NJF458556:NJF458630 NTB458556:NTB458630 OCX458556:OCX458630 OMT458556:OMT458630 OWP458556:OWP458630 PGL458556:PGL458630 PQH458556:PQH458630 QAD458556:QAD458630 QJZ458556:QJZ458630 QTV458556:QTV458630 RDR458556:RDR458630 RNN458556:RNN458630 RXJ458556:RXJ458630 SHF458556:SHF458630 SRB458556:SRB458630 TAX458556:TAX458630 TKT458556:TKT458630 TUP458556:TUP458630 UEL458556:UEL458630 UOH458556:UOH458630 UYD458556:UYD458630 VHZ458556:VHZ458630 VRV458556:VRV458630 WBR458556:WBR458630 WLN458556:WLN458630 WVJ458556:WVJ458630 IX524092:IX524166 ST524092:ST524166 ACP524092:ACP524166 AML524092:AML524166 AWH524092:AWH524166 BGD524092:BGD524166 BPZ524092:BPZ524166 BZV524092:BZV524166 CJR524092:CJR524166 CTN524092:CTN524166 DDJ524092:DDJ524166 DNF524092:DNF524166 DXB524092:DXB524166 EGX524092:EGX524166 EQT524092:EQT524166 FAP524092:FAP524166 FKL524092:FKL524166 FUH524092:FUH524166 GED524092:GED524166 GNZ524092:GNZ524166 GXV524092:GXV524166 HHR524092:HHR524166 HRN524092:HRN524166 IBJ524092:IBJ524166 ILF524092:ILF524166 IVB524092:IVB524166 JEX524092:JEX524166 JOT524092:JOT524166 JYP524092:JYP524166 KIL524092:KIL524166 KSH524092:KSH524166 LCD524092:LCD524166 LLZ524092:LLZ524166 LVV524092:LVV524166 MFR524092:MFR524166 MPN524092:MPN524166 MZJ524092:MZJ524166 NJF524092:NJF524166 NTB524092:NTB524166 OCX524092:OCX524166 OMT524092:OMT524166 OWP524092:OWP524166 PGL524092:PGL524166 PQH524092:PQH524166 QAD524092:QAD524166 QJZ524092:QJZ524166 QTV524092:QTV524166 RDR524092:RDR524166 RNN524092:RNN524166 RXJ524092:RXJ524166 SHF524092:SHF524166 SRB524092:SRB524166 TAX524092:TAX524166 TKT524092:TKT524166 TUP524092:TUP524166 UEL524092:UEL524166 UOH524092:UOH524166 UYD524092:UYD524166 VHZ524092:VHZ524166 VRV524092:VRV524166 WBR524092:WBR524166 WLN524092:WLN524166 WVJ524092:WVJ524166 IX589628:IX589702 ST589628:ST589702 ACP589628:ACP589702 AML589628:AML589702 AWH589628:AWH589702 BGD589628:BGD589702 BPZ589628:BPZ589702 BZV589628:BZV589702 CJR589628:CJR589702 CTN589628:CTN589702 DDJ589628:DDJ589702 DNF589628:DNF589702 DXB589628:DXB589702 EGX589628:EGX589702 EQT589628:EQT589702 FAP589628:FAP589702 FKL589628:FKL589702 FUH589628:FUH589702 GED589628:GED589702 GNZ589628:GNZ589702 GXV589628:GXV589702 HHR589628:HHR589702 HRN589628:HRN589702 IBJ589628:IBJ589702 ILF589628:ILF589702 IVB589628:IVB589702 JEX589628:JEX589702 JOT589628:JOT589702 JYP589628:JYP589702 KIL589628:KIL589702 KSH589628:KSH589702 LCD589628:LCD589702 LLZ589628:LLZ589702 LVV589628:LVV589702 MFR589628:MFR589702 MPN589628:MPN589702 MZJ589628:MZJ589702 NJF589628:NJF589702 NTB589628:NTB589702 OCX589628:OCX589702 OMT589628:OMT589702 OWP589628:OWP589702 PGL589628:PGL589702 PQH589628:PQH589702 QAD589628:QAD589702 QJZ589628:QJZ589702 QTV589628:QTV589702 RDR589628:RDR589702 RNN589628:RNN589702 RXJ589628:RXJ589702 SHF589628:SHF589702 SRB589628:SRB589702 TAX589628:TAX589702 TKT589628:TKT589702 TUP589628:TUP589702 UEL589628:UEL589702 UOH589628:UOH589702 UYD589628:UYD589702 VHZ589628:VHZ589702 VRV589628:VRV589702 WBR589628:WBR589702 WLN589628:WLN589702 WVJ589628:WVJ589702 IX655164:IX655238 ST655164:ST655238 ACP655164:ACP655238 AML655164:AML655238 AWH655164:AWH655238 BGD655164:BGD655238 BPZ655164:BPZ655238 BZV655164:BZV655238 CJR655164:CJR655238 CTN655164:CTN655238 DDJ655164:DDJ655238 DNF655164:DNF655238 DXB655164:DXB655238 EGX655164:EGX655238 EQT655164:EQT655238 FAP655164:FAP655238 FKL655164:FKL655238 FUH655164:FUH655238 GED655164:GED655238 GNZ655164:GNZ655238 GXV655164:GXV655238 HHR655164:HHR655238 HRN655164:HRN655238 IBJ655164:IBJ655238 ILF655164:ILF655238 IVB655164:IVB655238 JEX655164:JEX655238 JOT655164:JOT655238 JYP655164:JYP655238 KIL655164:KIL655238 KSH655164:KSH655238 LCD655164:LCD655238 LLZ655164:LLZ655238 LVV655164:LVV655238 MFR655164:MFR655238 MPN655164:MPN655238 MZJ655164:MZJ655238 NJF655164:NJF655238 NTB655164:NTB655238 OCX655164:OCX655238 OMT655164:OMT655238 OWP655164:OWP655238 PGL655164:PGL655238 PQH655164:PQH655238 QAD655164:QAD655238 QJZ655164:QJZ655238 QTV655164:QTV655238 RDR655164:RDR655238 RNN655164:RNN655238 RXJ655164:RXJ655238 SHF655164:SHF655238 SRB655164:SRB655238 TAX655164:TAX655238 TKT655164:TKT655238 TUP655164:TUP655238 UEL655164:UEL655238 UOH655164:UOH655238 UYD655164:UYD655238 VHZ655164:VHZ655238 VRV655164:VRV655238 WBR655164:WBR655238 WLN655164:WLN655238 WVJ655164:WVJ655238 IX720700:IX720774 ST720700:ST720774 ACP720700:ACP720774 AML720700:AML720774 AWH720700:AWH720774 BGD720700:BGD720774 BPZ720700:BPZ720774 BZV720700:BZV720774 CJR720700:CJR720774 CTN720700:CTN720774 DDJ720700:DDJ720774 DNF720700:DNF720774 DXB720700:DXB720774 EGX720700:EGX720774 EQT720700:EQT720774 FAP720700:FAP720774 FKL720700:FKL720774 FUH720700:FUH720774 GED720700:GED720774 GNZ720700:GNZ720774 GXV720700:GXV720774 HHR720700:HHR720774 HRN720700:HRN720774 IBJ720700:IBJ720774 ILF720700:ILF720774 IVB720700:IVB720774 JEX720700:JEX720774 JOT720700:JOT720774 JYP720700:JYP720774 KIL720700:KIL720774 KSH720700:KSH720774 LCD720700:LCD720774 LLZ720700:LLZ720774 LVV720700:LVV720774 MFR720700:MFR720774 MPN720700:MPN720774 MZJ720700:MZJ720774 NJF720700:NJF720774 NTB720700:NTB720774 OCX720700:OCX720774 OMT720700:OMT720774 OWP720700:OWP720774 PGL720700:PGL720774 PQH720700:PQH720774 QAD720700:QAD720774 QJZ720700:QJZ720774 QTV720700:QTV720774 RDR720700:RDR720774 RNN720700:RNN720774 RXJ720700:RXJ720774 SHF720700:SHF720774 SRB720700:SRB720774 TAX720700:TAX720774 TKT720700:TKT720774 TUP720700:TUP720774 UEL720700:UEL720774 UOH720700:UOH720774 UYD720700:UYD720774 VHZ720700:VHZ720774 VRV720700:VRV720774 WBR720700:WBR720774 WLN720700:WLN720774 WVJ720700:WVJ720774 IX786236:IX786310 ST786236:ST786310 ACP786236:ACP786310 AML786236:AML786310 AWH786236:AWH786310 BGD786236:BGD786310 BPZ786236:BPZ786310 BZV786236:BZV786310 CJR786236:CJR786310 CTN786236:CTN786310 DDJ786236:DDJ786310 DNF786236:DNF786310 DXB786236:DXB786310 EGX786236:EGX786310 EQT786236:EQT786310 FAP786236:FAP786310 FKL786236:FKL786310 FUH786236:FUH786310 GED786236:GED786310 GNZ786236:GNZ786310 GXV786236:GXV786310 HHR786236:HHR786310 HRN786236:HRN786310 IBJ786236:IBJ786310 ILF786236:ILF786310 IVB786236:IVB786310 JEX786236:JEX786310 JOT786236:JOT786310 JYP786236:JYP786310 KIL786236:KIL786310 KSH786236:KSH786310 LCD786236:LCD786310 LLZ786236:LLZ786310 LVV786236:LVV786310 MFR786236:MFR786310 MPN786236:MPN786310 MZJ786236:MZJ786310 NJF786236:NJF786310 NTB786236:NTB786310 OCX786236:OCX786310 OMT786236:OMT786310 OWP786236:OWP786310 PGL786236:PGL786310 PQH786236:PQH786310 QAD786236:QAD786310 QJZ786236:QJZ786310 QTV786236:QTV786310 RDR786236:RDR786310 RNN786236:RNN786310 RXJ786236:RXJ786310 SHF786236:SHF786310 SRB786236:SRB786310 TAX786236:TAX786310 TKT786236:TKT786310 TUP786236:TUP786310 UEL786236:UEL786310 UOH786236:UOH786310 UYD786236:UYD786310 VHZ786236:VHZ786310 VRV786236:VRV786310 WBR786236:WBR786310 WLN786236:WLN786310 WVJ786236:WVJ786310 IX851772:IX851846 ST851772:ST851846 ACP851772:ACP851846 AML851772:AML851846 AWH851772:AWH851846 BGD851772:BGD851846 BPZ851772:BPZ851846 BZV851772:BZV851846 CJR851772:CJR851846 CTN851772:CTN851846 DDJ851772:DDJ851846 DNF851772:DNF851846 DXB851772:DXB851846 EGX851772:EGX851846 EQT851772:EQT851846 FAP851772:FAP851846 FKL851772:FKL851846 FUH851772:FUH851846 GED851772:GED851846 GNZ851772:GNZ851846 GXV851772:GXV851846 HHR851772:HHR851846 HRN851772:HRN851846 IBJ851772:IBJ851846 ILF851772:ILF851846 IVB851772:IVB851846 JEX851772:JEX851846 JOT851772:JOT851846 JYP851772:JYP851846 KIL851772:KIL851846 KSH851772:KSH851846 LCD851772:LCD851846 LLZ851772:LLZ851846 LVV851772:LVV851846 MFR851772:MFR851846 MPN851772:MPN851846 MZJ851772:MZJ851846 NJF851772:NJF851846 NTB851772:NTB851846 OCX851772:OCX851846 OMT851772:OMT851846 OWP851772:OWP851846 PGL851772:PGL851846 PQH851772:PQH851846 QAD851772:QAD851846 QJZ851772:QJZ851846 QTV851772:QTV851846 RDR851772:RDR851846 RNN851772:RNN851846 RXJ851772:RXJ851846 SHF851772:SHF851846 SRB851772:SRB851846 TAX851772:TAX851846 TKT851772:TKT851846 TUP851772:TUP851846 UEL851772:UEL851846 UOH851772:UOH851846 UYD851772:UYD851846 VHZ851772:VHZ851846 VRV851772:VRV851846 WBR851772:WBR851846 WLN851772:WLN851846 WVJ851772:WVJ851846 IX917308:IX917382 ST917308:ST917382 ACP917308:ACP917382 AML917308:AML917382 AWH917308:AWH917382 BGD917308:BGD917382 BPZ917308:BPZ917382 BZV917308:BZV917382 CJR917308:CJR917382 CTN917308:CTN917382 DDJ917308:DDJ917382 DNF917308:DNF917382 DXB917308:DXB917382 EGX917308:EGX917382 EQT917308:EQT917382 FAP917308:FAP917382 FKL917308:FKL917382 FUH917308:FUH917382 GED917308:GED917382 GNZ917308:GNZ917382 GXV917308:GXV917382 HHR917308:HHR917382 HRN917308:HRN917382 IBJ917308:IBJ917382 ILF917308:ILF917382 IVB917308:IVB917382 JEX917308:JEX917382 JOT917308:JOT917382 JYP917308:JYP917382 KIL917308:KIL917382 KSH917308:KSH917382 LCD917308:LCD917382 LLZ917308:LLZ917382 LVV917308:LVV917382 MFR917308:MFR917382 MPN917308:MPN917382 MZJ917308:MZJ917382 NJF917308:NJF917382 NTB917308:NTB917382 OCX917308:OCX917382 OMT917308:OMT917382 OWP917308:OWP917382 PGL917308:PGL917382 PQH917308:PQH917382 QAD917308:QAD917382 QJZ917308:QJZ917382 QTV917308:QTV917382 RDR917308:RDR917382 RNN917308:RNN917382 RXJ917308:RXJ917382 SHF917308:SHF917382 SRB917308:SRB917382 TAX917308:TAX917382 TKT917308:TKT917382 TUP917308:TUP917382 UEL917308:UEL917382 UOH917308:UOH917382 UYD917308:UYD917382 VHZ917308:VHZ917382 VRV917308:VRV917382 WBR917308:WBR917382 WLN917308:WLN917382 WVJ917308:WVJ917382 IX982844:IX982918 ST982844:ST982918 ACP982844:ACP982918 AML982844:AML982918 AWH982844:AWH982918 BGD982844:BGD982918 BPZ982844:BPZ982918 BZV982844:BZV982918 CJR982844:CJR982918 CTN982844:CTN982918 DDJ982844:DDJ982918 DNF982844:DNF982918 DXB982844:DXB982918 EGX982844:EGX982918 EQT982844:EQT982918 FAP982844:FAP982918 FKL982844:FKL982918 FUH982844:FUH982918 GED982844:GED982918 GNZ982844:GNZ982918 GXV982844:GXV982918 HHR982844:HHR982918 HRN982844:HRN982918 IBJ982844:IBJ982918 ILF982844:ILF982918 IVB982844:IVB982918 JEX982844:JEX982918 JOT982844:JOT982918 JYP982844:JYP982918 KIL982844:KIL982918 KSH982844:KSH982918 LCD982844:LCD982918 LLZ982844:LLZ982918 LVV982844:LVV982918 MFR982844:MFR982918 MPN982844:MPN982918 MZJ982844:MZJ982918 NJF982844:NJF982918 NTB982844:NTB982918 OCX982844:OCX982918 OMT982844:OMT982918 OWP982844:OWP982918 PGL982844:PGL982918 PQH982844:PQH982918 QAD982844:QAD982918 QJZ982844:QJZ982918 QTV982844:QTV982918 RDR982844:RDR982918 RNN982844:RNN982918 RXJ982844:RXJ982918 SHF982844:SHF982918 SRB982844:SRB982918 TAX982844:TAX982918 TKT982844:TKT982918 TUP982844:TUP982918 UEL982844:UEL982918 UOH982844:UOH982918 UYD982844:UYD982918 VHZ982844:VHZ982918 VRV982844:VRV982918 WBR982844:WBR982918 WLN982844:WLN982918">
      <formula1>$P$7:$P$25</formula1>
    </dataValidation>
    <dataValidation type="list" allowBlank="1" showInputMessage="1" showErrorMessage="1" sqref="IY65340:IY65414 SU65340:SU65414 ACQ65340:ACQ65414 AMM65340:AMM65414 AWI65340:AWI65414 BGE65340:BGE65414 BQA65340:BQA65414 BZW65340:BZW65414 CJS65340:CJS65414 CTO65340:CTO65414 DDK65340:DDK65414 DNG65340:DNG65414 DXC65340:DXC65414 EGY65340:EGY65414 EQU65340:EQU65414 FAQ65340:FAQ65414 FKM65340:FKM65414 FUI65340:FUI65414 GEE65340:GEE65414 GOA65340:GOA65414 GXW65340:GXW65414 HHS65340:HHS65414 HRO65340:HRO65414 IBK65340:IBK65414 ILG65340:ILG65414 IVC65340:IVC65414 JEY65340:JEY65414 JOU65340:JOU65414 JYQ65340:JYQ65414 KIM65340:KIM65414 KSI65340:KSI65414 LCE65340:LCE65414 LMA65340:LMA65414 LVW65340:LVW65414 MFS65340:MFS65414 MPO65340:MPO65414 MZK65340:MZK65414 NJG65340:NJG65414 NTC65340:NTC65414 OCY65340:OCY65414 OMU65340:OMU65414 OWQ65340:OWQ65414 PGM65340:PGM65414 PQI65340:PQI65414 QAE65340:QAE65414 QKA65340:QKA65414 QTW65340:QTW65414 RDS65340:RDS65414 RNO65340:RNO65414 RXK65340:RXK65414 SHG65340:SHG65414 SRC65340:SRC65414 TAY65340:TAY65414 TKU65340:TKU65414 TUQ65340:TUQ65414 UEM65340:UEM65414 UOI65340:UOI65414 UYE65340:UYE65414 VIA65340:VIA65414 VRW65340:VRW65414 WBS65340:WBS65414 WLO65340:WLO65414 WVK65340:WVK65414 IY130876:IY130950 SU130876:SU130950 ACQ130876:ACQ130950 AMM130876:AMM130950 AWI130876:AWI130950 BGE130876:BGE130950 BQA130876:BQA130950 BZW130876:BZW130950 CJS130876:CJS130950 CTO130876:CTO130950 DDK130876:DDK130950 DNG130876:DNG130950 DXC130876:DXC130950 EGY130876:EGY130950 EQU130876:EQU130950 FAQ130876:FAQ130950 FKM130876:FKM130950 FUI130876:FUI130950 GEE130876:GEE130950 GOA130876:GOA130950 GXW130876:GXW130950 HHS130876:HHS130950 HRO130876:HRO130950 IBK130876:IBK130950 ILG130876:ILG130950 IVC130876:IVC130950 JEY130876:JEY130950 JOU130876:JOU130950 JYQ130876:JYQ130950 KIM130876:KIM130950 KSI130876:KSI130950 LCE130876:LCE130950 LMA130876:LMA130950 LVW130876:LVW130950 MFS130876:MFS130950 MPO130876:MPO130950 MZK130876:MZK130950 NJG130876:NJG130950 NTC130876:NTC130950 OCY130876:OCY130950 OMU130876:OMU130950 OWQ130876:OWQ130950 PGM130876:PGM130950 PQI130876:PQI130950 QAE130876:QAE130950 QKA130876:QKA130950 QTW130876:QTW130950 RDS130876:RDS130950 RNO130876:RNO130950 RXK130876:RXK130950 SHG130876:SHG130950 SRC130876:SRC130950 TAY130876:TAY130950 TKU130876:TKU130950 TUQ130876:TUQ130950 UEM130876:UEM130950 UOI130876:UOI130950 UYE130876:UYE130950 VIA130876:VIA130950 VRW130876:VRW130950 WBS130876:WBS130950 WLO130876:WLO130950 WVK130876:WVK130950 IY196412:IY196486 SU196412:SU196486 ACQ196412:ACQ196486 AMM196412:AMM196486 AWI196412:AWI196486 BGE196412:BGE196486 BQA196412:BQA196486 BZW196412:BZW196486 CJS196412:CJS196486 CTO196412:CTO196486 DDK196412:DDK196486 DNG196412:DNG196486 DXC196412:DXC196486 EGY196412:EGY196486 EQU196412:EQU196486 FAQ196412:FAQ196486 FKM196412:FKM196486 FUI196412:FUI196486 GEE196412:GEE196486 GOA196412:GOA196486 GXW196412:GXW196486 HHS196412:HHS196486 HRO196412:HRO196486 IBK196412:IBK196486 ILG196412:ILG196486 IVC196412:IVC196486 JEY196412:JEY196486 JOU196412:JOU196486 JYQ196412:JYQ196486 KIM196412:KIM196486 KSI196412:KSI196486 LCE196412:LCE196486 LMA196412:LMA196486 LVW196412:LVW196486 MFS196412:MFS196486 MPO196412:MPO196486 MZK196412:MZK196486 NJG196412:NJG196486 NTC196412:NTC196486 OCY196412:OCY196486 OMU196412:OMU196486 OWQ196412:OWQ196486 PGM196412:PGM196486 PQI196412:PQI196486 QAE196412:QAE196486 QKA196412:QKA196486 QTW196412:QTW196486 RDS196412:RDS196486 RNO196412:RNO196486 RXK196412:RXK196486 SHG196412:SHG196486 SRC196412:SRC196486 TAY196412:TAY196486 TKU196412:TKU196486 TUQ196412:TUQ196486 UEM196412:UEM196486 UOI196412:UOI196486 UYE196412:UYE196486 VIA196412:VIA196486 VRW196412:VRW196486 WBS196412:WBS196486 WLO196412:WLO196486 WVK196412:WVK196486 IY261948:IY262022 SU261948:SU262022 ACQ261948:ACQ262022 AMM261948:AMM262022 AWI261948:AWI262022 BGE261948:BGE262022 BQA261948:BQA262022 BZW261948:BZW262022 CJS261948:CJS262022 CTO261948:CTO262022 DDK261948:DDK262022 DNG261948:DNG262022 DXC261948:DXC262022 EGY261948:EGY262022 EQU261948:EQU262022 FAQ261948:FAQ262022 FKM261948:FKM262022 FUI261948:FUI262022 GEE261948:GEE262022 GOA261948:GOA262022 GXW261948:GXW262022 HHS261948:HHS262022 HRO261948:HRO262022 IBK261948:IBK262022 ILG261948:ILG262022 IVC261948:IVC262022 JEY261948:JEY262022 JOU261948:JOU262022 JYQ261948:JYQ262022 KIM261948:KIM262022 KSI261948:KSI262022 LCE261948:LCE262022 LMA261948:LMA262022 LVW261948:LVW262022 MFS261948:MFS262022 MPO261948:MPO262022 MZK261948:MZK262022 NJG261948:NJG262022 NTC261948:NTC262022 OCY261948:OCY262022 OMU261948:OMU262022 OWQ261948:OWQ262022 PGM261948:PGM262022 PQI261948:PQI262022 QAE261948:QAE262022 QKA261948:QKA262022 QTW261948:QTW262022 RDS261948:RDS262022 RNO261948:RNO262022 RXK261948:RXK262022 SHG261948:SHG262022 SRC261948:SRC262022 TAY261948:TAY262022 TKU261948:TKU262022 TUQ261948:TUQ262022 UEM261948:UEM262022 UOI261948:UOI262022 UYE261948:UYE262022 VIA261948:VIA262022 VRW261948:VRW262022 WBS261948:WBS262022 WLO261948:WLO262022 WVK261948:WVK262022 IY327484:IY327558 SU327484:SU327558 ACQ327484:ACQ327558 AMM327484:AMM327558 AWI327484:AWI327558 BGE327484:BGE327558 BQA327484:BQA327558 BZW327484:BZW327558 CJS327484:CJS327558 CTO327484:CTO327558 DDK327484:DDK327558 DNG327484:DNG327558 DXC327484:DXC327558 EGY327484:EGY327558 EQU327484:EQU327558 FAQ327484:FAQ327558 FKM327484:FKM327558 FUI327484:FUI327558 GEE327484:GEE327558 GOA327484:GOA327558 GXW327484:GXW327558 HHS327484:HHS327558 HRO327484:HRO327558 IBK327484:IBK327558 ILG327484:ILG327558 IVC327484:IVC327558 JEY327484:JEY327558 JOU327484:JOU327558 JYQ327484:JYQ327558 KIM327484:KIM327558 KSI327484:KSI327558 LCE327484:LCE327558 LMA327484:LMA327558 LVW327484:LVW327558 MFS327484:MFS327558 MPO327484:MPO327558 MZK327484:MZK327558 NJG327484:NJG327558 NTC327484:NTC327558 OCY327484:OCY327558 OMU327484:OMU327558 OWQ327484:OWQ327558 PGM327484:PGM327558 PQI327484:PQI327558 QAE327484:QAE327558 QKA327484:QKA327558 QTW327484:QTW327558 RDS327484:RDS327558 RNO327484:RNO327558 RXK327484:RXK327558 SHG327484:SHG327558 SRC327484:SRC327558 TAY327484:TAY327558 TKU327484:TKU327558 TUQ327484:TUQ327558 UEM327484:UEM327558 UOI327484:UOI327558 UYE327484:UYE327558 VIA327484:VIA327558 VRW327484:VRW327558 WBS327484:WBS327558 WLO327484:WLO327558 WVK327484:WVK327558 IY393020:IY393094 SU393020:SU393094 ACQ393020:ACQ393094 AMM393020:AMM393094 AWI393020:AWI393094 BGE393020:BGE393094 BQA393020:BQA393094 BZW393020:BZW393094 CJS393020:CJS393094 CTO393020:CTO393094 DDK393020:DDK393094 DNG393020:DNG393094 DXC393020:DXC393094 EGY393020:EGY393094 EQU393020:EQU393094 FAQ393020:FAQ393094 FKM393020:FKM393094 FUI393020:FUI393094 GEE393020:GEE393094 GOA393020:GOA393094 GXW393020:GXW393094 HHS393020:HHS393094 HRO393020:HRO393094 IBK393020:IBK393094 ILG393020:ILG393094 IVC393020:IVC393094 JEY393020:JEY393094 JOU393020:JOU393094 JYQ393020:JYQ393094 KIM393020:KIM393094 KSI393020:KSI393094 LCE393020:LCE393094 LMA393020:LMA393094 LVW393020:LVW393094 MFS393020:MFS393094 MPO393020:MPO393094 MZK393020:MZK393094 NJG393020:NJG393094 NTC393020:NTC393094 OCY393020:OCY393094 OMU393020:OMU393094 OWQ393020:OWQ393094 PGM393020:PGM393094 PQI393020:PQI393094 QAE393020:QAE393094 QKA393020:QKA393094 QTW393020:QTW393094 RDS393020:RDS393094 RNO393020:RNO393094 RXK393020:RXK393094 SHG393020:SHG393094 SRC393020:SRC393094 TAY393020:TAY393094 TKU393020:TKU393094 TUQ393020:TUQ393094 UEM393020:UEM393094 UOI393020:UOI393094 UYE393020:UYE393094 VIA393020:VIA393094 VRW393020:VRW393094 WBS393020:WBS393094 WLO393020:WLO393094 WVK393020:WVK393094 IY458556:IY458630 SU458556:SU458630 ACQ458556:ACQ458630 AMM458556:AMM458630 AWI458556:AWI458630 BGE458556:BGE458630 BQA458556:BQA458630 BZW458556:BZW458630 CJS458556:CJS458630 CTO458556:CTO458630 DDK458556:DDK458630 DNG458556:DNG458630 DXC458556:DXC458630 EGY458556:EGY458630 EQU458556:EQU458630 FAQ458556:FAQ458630 FKM458556:FKM458630 FUI458556:FUI458630 GEE458556:GEE458630 GOA458556:GOA458630 GXW458556:GXW458630 HHS458556:HHS458630 HRO458556:HRO458630 IBK458556:IBK458630 ILG458556:ILG458630 IVC458556:IVC458630 JEY458556:JEY458630 JOU458556:JOU458630 JYQ458556:JYQ458630 KIM458556:KIM458630 KSI458556:KSI458630 LCE458556:LCE458630 LMA458556:LMA458630 LVW458556:LVW458630 MFS458556:MFS458630 MPO458556:MPO458630 MZK458556:MZK458630 NJG458556:NJG458630 NTC458556:NTC458630 OCY458556:OCY458630 OMU458556:OMU458630 OWQ458556:OWQ458630 PGM458556:PGM458630 PQI458556:PQI458630 QAE458556:QAE458630 QKA458556:QKA458630 QTW458556:QTW458630 RDS458556:RDS458630 RNO458556:RNO458630 RXK458556:RXK458630 SHG458556:SHG458630 SRC458556:SRC458630 TAY458556:TAY458630 TKU458556:TKU458630 TUQ458556:TUQ458630 UEM458556:UEM458630 UOI458556:UOI458630 UYE458556:UYE458630 VIA458556:VIA458630 VRW458556:VRW458630 WBS458556:WBS458630 WLO458556:WLO458630 WVK458556:WVK458630 IY524092:IY524166 SU524092:SU524166 ACQ524092:ACQ524166 AMM524092:AMM524166 AWI524092:AWI524166 BGE524092:BGE524166 BQA524092:BQA524166 BZW524092:BZW524166 CJS524092:CJS524166 CTO524092:CTO524166 DDK524092:DDK524166 DNG524092:DNG524166 DXC524092:DXC524166 EGY524092:EGY524166 EQU524092:EQU524166 FAQ524092:FAQ524166 FKM524092:FKM524166 FUI524092:FUI524166 GEE524092:GEE524166 GOA524092:GOA524166 GXW524092:GXW524166 HHS524092:HHS524166 HRO524092:HRO524166 IBK524092:IBK524166 ILG524092:ILG524166 IVC524092:IVC524166 JEY524092:JEY524166 JOU524092:JOU524166 JYQ524092:JYQ524166 KIM524092:KIM524166 KSI524092:KSI524166 LCE524092:LCE524166 LMA524092:LMA524166 LVW524092:LVW524166 MFS524092:MFS524166 MPO524092:MPO524166 MZK524092:MZK524166 NJG524092:NJG524166 NTC524092:NTC524166 OCY524092:OCY524166 OMU524092:OMU524166 OWQ524092:OWQ524166 PGM524092:PGM524166 PQI524092:PQI524166 QAE524092:QAE524166 QKA524092:QKA524166 QTW524092:QTW524166 RDS524092:RDS524166 RNO524092:RNO524166 RXK524092:RXK524166 SHG524092:SHG524166 SRC524092:SRC524166 TAY524092:TAY524166 TKU524092:TKU524166 TUQ524092:TUQ524166 UEM524092:UEM524166 UOI524092:UOI524166 UYE524092:UYE524166 VIA524092:VIA524166 VRW524092:VRW524166 WBS524092:WBS524166 WLO524092:WLO524166 WVK524092:WVK524166 IY589628:IY589702 SU589628:SU589702 ACQ589628:ACQ589702 AMM589628:AMM589702 AWI589628:AWI589702 BGE589628:BGE589702 BQA589628:BQA589702 BZW589628:BZW589702 CJS589628:CJS589702 CTO589628:CTO589702 DDK589628:DDK589702 DNG589628:DNG589702 DXC589628:DXC589702 EGY589628:EGY589702 EQU589628:EQU589702 FAQ589628:FAQ589702 FKM589628:FKM589702 FUI589628:FUI589702 GEE589628:GEE589702 GOA589628:GOA589702 GXW589628:GXW589702 HHS589628:HHS589702 HRO589628:HRO589702 IBK589628:IBK589702 ILG589628:ILG589702 IVC589628:IVC589702 JEY589628:JEY589702 JOU589628:JOU589702 JYQ589628:JYQ589702 KIM589628:KIM589702 KSI589628:KSI589702 LCE589628:LCE589702 LMA589628:LMA589702 LVW589628:LVW589702 MFS589628:MFS589702 MPO589628:MPO589702 MZK589628:MZK589702 NJG589628:NJG589702 NTC589628:NTC589702 OCY589628:OCY589702 OMU589628:OMU589702 OWQ589628:OWQ589702 PGM589628:PGM589702 PQI589628:PQI589702 QAE589628:QAE589702 QKA589628:QKA589702 QTW589628:QTW589702 RDS589628:RDS589702 RNO589628:RNO589702 RXK589628:RXK589702 SHG589628:SHG589702 SRC589628:SRC589702 TAY589628:TAY589702 TKU589628:TKU589702 TUQ589628:TUQ589702 UEM589628:UEM589702 UOI589628:UOI589702 UYE589628:UYE589702 VIA589628:VIA589702 VRW589628:VRW589702 WBS589628:WBS589702 WLO589628:WLO589702 WVK589628:WVK589702 IY655164:IY655238 SU655164:SU655238 ACQ655164:ACQ655238 AMM655164:AMM655238 AWI655164:AWI655238 BGE655164:BGE655238 BQA655164:BQA655238 BZW655164:BZW655238 CJS655164:CJS655238 CTO655164:CTO655238 DDK655164:DDK655238 DNG655164:DNG655238 DXC655164:DXC655238 EGY655164:EGY655238 EQU655164:EQU655238 FAQ655164:FAQ655238 FKM655164:FKM655238 FUI655164:FUI655238 GEE655164:GEE655238 GOA655164:GOA655238 GXW655164:GXW655238 HHS655164:HHS655238 HRO655164:HRO655238 IBK655164:IBK655238 ILG655164:ILG655238 IVC655164:IVC655238 JEY655164:JEY655238 JOU655164:JOU655238 JYQ655164:JYQ655238 KIM655164:KIM655238 KSI655164:KSI655238 LCE655164:LCE655238 LMA655164:LMA655238 LVW655164:LVW655238 MFS655164:MFS655238 MPO655164:MPO655238 MZK655164:MZK655238 NJG655164:NJG655238 NTC655164:NTC655238 OCY655164:OCY655238 OMU655164:OMU655238 OWQ655164:OWQ655238 PGM655164:PGM655238 PQI655164:PQI655238 QAE655164:QAE655238 QKA655164:QKA655238 QTW655164:QTW655238 RDS655164:RDS655238 RNO655164:RNO655238 RXK655164:RXK655238 SHG655164:SHG655238 SRC655164:SRC655238 TAY655164:TAY655238 TKU655164:TKU655238 TUQ655164:TUQ655238 UEM655164:UEM655238 UOI655164:UOI655238 UYE655164:UYE655238 VIA655164:VIA655238 VRW655164:VRW655238 WBS655164:WBS655238 WLO655164:WLO655238 WVK655164:WVK655238 IY720700:IY720774 SU720700:SU720774 ACQ720700:ACQ720774 AMM720700:AMM720774 AWI720700:AWI720774 BGE720700:BGE720774 BQA720700:BQA720774 BZW720700:BZW720774 CJS720700:CJS720774 CTO720700:CTO720774 DDK720700:DDK720774 DNG720700:DNG720774 DXC720700:DXC720774 EGY720700:EGY720774 EQU720700:EQU720774 FAQ720700:FAQ720774 FKM720700:FKM720774 FUI720700:FUI720774 GEE720700:GEE720774 GOA720700:GOA720774 GXW720700:GXW720774 HHS720700:HHS720774 HRO720700:HRO720774 IBK720700:IBK720774 ILG720700:ILG720774 IVC720700:IVC720774 JEY720700:JEY720774 JOU720700:JOU720774 JYQ720700:JYQ720774 KIM720700:KIM720774 KSI720700:KSI720774 LCE720700:LCE720774 LMA720700:LMA720774 LVW720700:LVW720774 MFS720700:MFS720774 MPO720700:MPO720774 MZK720700:MZK720774 NJG720700:NJG720774 NTC720700:NTC720774 OCY720700:OCY720774 OMU720700:OMU720774 OWQ720700:OWQ720774 PGM720700:PGM720774 PQI720700:PQI720774 QAE720700:QAE720774 QKA720700:QKA720774 QTW720700:QTW720774 RDS720700:RDS720774 RNO720700:RNO720774 RXK720700:RXK720774 SHG720700:SHG720774 SRC720700:SRC720774 TAY720700:TAY720774 TKU720700:TKU720774 TUQ720700:TUQ720774 UEM720700:UEM720774 UOI720700:UOI720774 UYE720700:UYE720774 VIA720700:VIA720774 VRW720700:VRW720774 WBS720700:WBS720774 WLO720700:WLO720774 WVK720700:WVK720774 IY786236:IY786310 SU786236:SU786310 ACQ786236:ACQ786310 AMM786236:AMM786310 AWI786236:AWI786310 BGE786236:BGE786310 BQA786236:BQA786310 BZW786236:BZW786310 CJS786236:CJS786310 CTO786236:CTO786310 DDK786236:DDK786310 DNG786236:DNG786310 DXC786236:DXC786310 EGY786236:EGY786310 EQU786236:EQU786310 FAQ786236:FAQ786310 FKM786236:FKM786310 FUI786236:FUI786310 GEE786236:GEE786310 GOA786236:GOA786310 GXW786236:GXW786310 HHS786236:HHS786310 HRO786236:HRO786310 IBK786236:IBK786310 ILG786236:ILG786310 IVC786236:IVC786310 JEY786236:JEY786310 JOU786236:JOU786310 JYQ786236:JYQ786310 KIM786236:KIM786310 KSI786236:KSI786310 LCE786236:LCE786310 LMA786236:LMA786310 LVW786236:LVW786310 MFS786236:MFS786310 MPO786236:MPO786310 MZK786236:MZK786310 NJG786236:NJG786310 NTC786236:NTC786310 OCY786236:OCY786310 OMU786236:OMU786310 OWQ786236:OWQ786310 PGM786236:PGM786310 PQI786236:PQI786310 QAE786236:QAE786310 QKA786236:QKA786310 QTW786236:QTW786310 RDS786236:RDS786310 RNO786236:RNO786310 RXK786236:RXK786310 SHG786236:SHG786310 SRC786236:SRC786310 TAY786236:TAY786310 TKU786236:TKU786310 TUQ786236:TUQ786310 UEM786236:UEM786310 UOI786236:UOI786310 UYE786236:UYE786310 VIA786236:VIA786310 VRW786236:VRW786310 WBS786236:WBS786310 WLO786236:WLO786310 WVK786236:WVK786310 IY851772:IY851846 SU851772:SU851846 ACQ851772:ACQ851846 AMM851772:AMM851846 AWI851772:AWI851846 BGE851772:BGE851846 BQA851772:BQA851846 BZW851772:BZW851846 CJS851772:CJS851846 CTO851772:CTO851846 DDK851772:DDK851846 DNG851772:DNG851846 DXC851772:DXC851846 EGY851772:EGY851846 EQU851772:EQU851846 FAQ851772:FAQ851846 FKM851772:FKM851846 FUI851772:FUI851846 GEE851772:GEE851846 GOA851772:GOA851846 GXW851772:GXW851846 HHS851772:HHS851846 HRO851772:HRO851846 IBK851772:IBK851846 ILG851772:ILG851846 IVC851772:IVC851846 JEY851772:JEY851846 JOU851772:JOU851846 JYQ851772:JYQ851846 KIM851772:KIM851846 KSI851772:KSI851846 LCE851772:LCE851846 LMA851772:LMA851846 LVW851772:LVW851846 MFS851772:MFS851846 MPO851772:MPO851846 MZK851772:MZK851846 NJG851772:NJG851846 NTC851772:NTC851846 OCY851772:OCY851846 OMU851772:OMU851846 OWQ851772:OWQ851846 PGM851772:PGM851846 PQI851772:PQI851846 QAE851772:QAE851846 QKA851772:QKA851846 QTW851772:QTW851846 RDS851772:RDS851846 RNO851772:RNO851846 RXK851772:RXK851846 SHG851772:SHG851846 SRC851772:SRC851846 TAY851772:TAY851846 TKU851772:TKU851846 TUQ851772:TUQ851846 UEM851772:UEM851846 UOI851772:UOI851846 UYE851772:UYE851846 VIA851772:VIA851846 VRW851772:VRW851846 WBS851772:WBS851846 WLO851772:WLO851846 WVK851772:WVK851846 IY917308:IY917382 SU917308:SU917382 ACQ917308:ACQ917382 AMM917308:AMM917382 AWI917308:AWI917382 BGE917308:BGE917382 BQA917308:BQA917382 BZW917308:BZW917382 CJS917308:CJS917382 CTO917308:CTO917382 DDK917308:DDK917382 DNG917308:DNG917382 DXC917308:DXC917382 EGY917308:EGY917382 EQU917308:EQU917382 FAQ917308:FAQ917382 FKM917308:FKM917382 FUI917308:FUI917382 GEE917308:GEE917382 GOA917308:GOA917382 GXW917308:GXW917382 HHS917308:HHS917382 HRO917308:HRO917382 IBK917308:IBK917382 ILG917308:ILG917382 IVC917308:IVC917382 JEY917308:JEY917382 JOU917308:JOU917382 JYQ917308:JYQ917382 KIM917308:KIM917382 KSI917308:KSI917382 LCE917308:LCE917382 LMA917308:LMA917382 LVW917308:LVW917382 MFS917308:MFS917382 MPO917308:MPO917382 MZK917308:MZK917382 NJG917308:NJG917382 NTC917308:NTC917382 OCY917308:OCY917382 OMU917308:OMU917382 OWQ917308:OWQ917382 PGM917308:PGM917382 PQI917308:PQI917382 QAE917308:QAE917382 QKA917308:QKA917382 QTW917308:QTW917382 RDS917308:RDS917382 RNO917308:RNO917382 RXK917308:RXK917382 SHG917308:SHG917382 SRC917308:SRC917382 TAY917308:TAY917382 TKU917308:TKU917382 TUQ917308:TUQ917382 UEM917308:UEM917382 UOI917308:UOI917382 UYE917308:UYE917382 VIA917308:VIA917382 VRW917308:VRW917382 WBS917308:WBS917382 WLO917308:WLO917382 WVK917308:WVK917382 IY982844:IY982918 SU982844:SU982918 ACQ982844:ACQ982918 AMM982844:AMM982918 AWI982844:AWI982918 BGE982844:BGE982918 BQA982844:BQA982918 BZW982844:BZW982918 CJS982844:CJS982918 CTO982844:CTO982918 DDK982844:DDK982918 DNG982844:DNG982918 DXC982844:DXC982918 EGY982844:EGY982918 EQU982844:EQU982918 FAQ982844:FAQ982918 FKM982844:FKM982918 FUI982844:FUI982918 GEE982844:GEE982918 GOA982844:GOA982918 GXW982844:GXW982918 HHS982844:HHS982918 HRO982844:HRO982918 IBK982844:IBK982918 ILG982844:ILG982918 IVC982844:IVC982918 JEY982844:JEY982918 JOU982844:JOU982918 JYQ982844:JYQ982918 KIM982844:KIM982918 KSI982844:KSI982918 LCE982844:LCE982918 LMA982844:LMA982918 LVW982844:LVW982918 MFS982844:MFS982918 MPO982844:MPO982918 MZK982844:MZK982918 NJG982844:NJG982918 NTC982844:NTC982918 OCY982844:OCY982918 OMU982844:OMU982918 OWQ982844:OWQ982918 PGM982844:PGM982918 PQI982844:PQI982918 QAE982844:QAE982918 QKA982844:QKA982918 QTW982844:QTW982918 RDS982844:RDS982918 RNO982844:RNO982918 RXK982844:RXK982918 SHG982844:SHG982918 SRC982844:SRC982918 TAY982844:TAY982918 TKU982844:TKU982918 TUQ982844:TUQ982918 UEM982844:UEM982918 UOI982844:UOI982918 UYE982844:UYE982918 VIA982844:VIA982918 VRW982844:VRW982918 WBS982844:WBS982918 WLO982844:WLO982918 WVK982844:WVK982918 WVK8:WVK25 WLO8:WLO25 WBS8:WBS25 VRW8:VRW25 VIA8:VIA25 UYE8:UYE25 UOI8:UOI25 UEM8:UEM25 TUQ8:TUQ25 TKU8:TKU25 TAY8:TAY25 SRC8:SRC25 SHG8:SHG25 RXK8:RXK25 RNO8:RNO25 RDS8:RDS25 QTW8:QTW25 QKA8:QKA25 QAE8:QAE25 PQI8:PQI25 PGM8:PGM25 OWQ8:OWQ25 OMU8:OMU25 OCY8:OCY25 NTC8:NTC25 NJG8:NJG25 MZK8:MZK25 MPO8:MPO25 MFS8:MFS25 LVW8:LVW25 LMA8:LMA25 LCE8:LCE25 KSI8:KSI25 KIM8:KIM25 JYQ8:JYQ25 JOU8:JOU25 JEY8:JEY25 IVC8:IVC25 ILG8:ILG25 IBK8:IBK25 HRO8:HRO25 HHS8:HHS25 GXW8:GXW25 GOA8:GOA25 GEE8:GEE25 FUI8:FUI25 FKM8:FKM25 FAQ8:FAQ25 EQU8:EQU25 EGY8:EGY25 DXC8:DXC25 DNG8:DNG25 DDK8:DDK25 CTO8:CTO25 CJS8:CJS25 BZW8:BZW25 BQA8:BQA25 BGE8:BGE25 AWI8:AWI25 AMM8:AMM25 ACQ8:ACQ25 SU8:SU25 IY8:IY25">
      <formula1>$O$7</formula1>
    </dataValidation>
    <dataValidation type="list" allowBlank="1" showInputMessage="1" showErrorMessage="1" sqref="B8:B25 B32:B48 B56:B72 B80:B96 B104:B120 B128:B144">
      <formula1>$AH$1:$AH$15</formula1>
    </dataValidation>
  </dataValidations>
  <printOptions horizontalCentered="1" verticalCentered="1"/>
  <pageMargins left="0.15748031496062992" right="0.15748031496062992" top="0.47244094488188981" bottom="0.47244094488188981" header="0.15748031496062992" footer="0.23622047244094491"/>
  <pageSetup paperSize="9" scale="65" fitToHeight="12" orientation="portrait" horizontalDpi="300" verticalDpi="300" r:id="rId1"/>
  <headerFooter alignWithMargins="0">
    <oddHeader>&amp;LCINEMA NETWORKS&amp;C&amp;"-,Bold"&amp;13ANNEXE II.4 BUDGET COST PER ACTIVITY&amp;RCall for Proposals EACEA/06/2018</oddHeader>
    <oddFooter>&amp;C&amp;F&amp;RPage &amp;P / &amp;N</oddFooter>
  </headerFooter>
  <rowBreaks count="2" manualBreakCount="2">
    <brk id="50" max="3" man="1"/>
    <brk id="9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31"/>
  <sheetViews>
    <sheetView view="pageLayout" zoomScaleNormal="100" workbookViewId="0">
      <selection activeCell="E9" sqref="E9"/>
    </sheetView>
  </sheetViews>
  <sheetFormatPr defaultRowHeight="15"/>
  <cols>
    <col min="1" max="4" width="12.7109375" style="241" customWidth="1"/>
    <col min="5" max="5" width="25" style="241" customWidth="1"/>
    <col min="6" max="6" width="25.5703125" style="241" customWidth="1"/>
    <col min="7" max="9" width="12.7109375" style="241" customWidth="1"/>
    <col min="10" max="256" width="9.140625" style="241"/>
    <col min="257" max="260" width="12.7109375" style="241" customWidth="1"/>
    <col min="261" max="261" width="25" style="241" customWidth="1"/>
    <col min="262" max="262" width="25.5703125" style="241" customWidth="1"/>
    <col min="263" max="265" width="12.7109375" style="241" customWidth="1"/>
    <col min="266" max="512" width="9.140625" style="241"/>
    <col min="513" max="516" width="12.7109375" style="241" customWidth="1"/>
    <col min="517" max="517" width="25" style="241" customWidth="1"/>
    <col min="518" max="518" width="25.5703125" style="241" customWidth="1"/>
    <col min="519" max="521" width="12.7109375" style="241" customWidth="1"/>
    <col min="522" max="768" width="9.140625" style="241"/>
    <col min="769" max="772" width="12.7109375" style="241" customWidth="1"/>
    <col min="773" max="773" width="25" style="241" customWidth="1"/>
    <col min="774" max="774" width="25.5703125" style="241" customWidth="1"/>
    <col min="775" max="777" width="12.7109375" style="241" customWidth="1"/>
    <col min="778" max="1024" width="9.140625" style="241"/>
    <col min="1025" max="1028" width="12.7109375" style="241" customWidth="1"/>
    <col min="1029" max="1029" width="25" style="241" customWidth="1"/>
    <col min="1030" max="1030" width="25.5703125" style="241" customWidth="1"/>
    <col min="1031" max="1033" width="12.7109375" style="241" customWidth="1"/>
    <col min="1034" max="1280" width="9.140625" style="241"/>
    <col min="1281" max="1284" width="12.7109375" style="241" customWidth="1"/>
    <col min="1285" max="1285" width="25" style="241" customWidth="1"/>
    <col min="1286" max="1286" width="25.5703125" style="241" customWidth="1"/>
    <col min="1287" max="1289" width="12.7109375" style="241" customWidth="1"/>
    <col min="1290" max="1536" width="9.140625" style="241"/>
    <col min="1537" max="1540" width="12.7109375" style="241" customWidth="1"/>
    <col min="1541" max="1541" width="25" style="241" customWidth="1"/>
    <col min="1542" max="1542" width="25.5703125" style="241" customWidth="1"/>
    <col min="1543" max="1545" width="12.7109375" style="241" customWidth="1"/>
    <col min="1546" max="1792" width="9.140625" style="241"/>
    <col min="1793" max="1796" width="12.7109375" style="241" customWidth="1"/>
    <col min="1797" max="1797" width="25" style="241" customWidth="1"/>
    <col min="1798" max="1798" width="25.5703125" style="241" customWidth="1"/>
    <col min="1799" max="1801" width="12.7109375" style="241" customWidth="1"/>
    <col min="1802" max="2048" width="9.140625" style="241"/>
    <col min="2049" max="2052" width="12.7109375" style="241" customWidth="1"/>
    <col min="2053" max="2053" width="25" style="241" customWidth="1"/>
    <col min="2054" max="2054" width="25.5703125" style="241" customWidth="1"/>
    <col min="2055" max="2057" width="12.7109375" style="241" customWidth="1"/>
    <col min="2058" max="2304" width="9.140625" style="241"/>
    <col min="2305" max="2308" width="12.7109375" style="241" customWidth="1"/>
    <col min="2309" max="2309" width="25" style="241" customWidth="1"/>
    <col min="2310" max="2310" width="25.5703125" style="241" customWidth="1"/>
    <col min="2311" max="2313" width="12.7109375" style="241" customWidth="1"/>
    <col min="2314" max="2560" width="9.140625" style="241"/>
    <col min="2561" max="2564" width="12.7109375" style="241" customWidth="1"/>
    <col min="2565" max="2565" width="25" style="241" customWidth="1"/>
    <col min="2566" max="2566" width="25.5703125" style="241" customWidth="1"/>
    <col min="2567" max="2569" width="12.7109375" style="241" customWidth="1"/>
    <col min="2570" max="2816" width="9.140625" style="241"/>
    <col min="2817" max="2820" width="12.7109375" style="241" customWidth="1"/>
    <col min="2821" max="2821" width="25" style="241" customWidth="1"/>
    <col min="2822" max="2822" width="25.5703125" style="241" customWidth="1"/>
    <col min="2823" max="2825" width="12.7109375" style="241" customWidth="1"/>
    <col min="2826" max="3072" width="9.140625" style="241"/>
    <col min="3073" max="3076" width="12.7109375" style="241" customWidth="1"/>
    <col min="3077" max="3077" width="25" style="241" customWidth="1"/>
    <col min="3078" max="3078" width="25.5703125" style="241" customWidth="1"/>
    <col min="3079" max="3081" width="12.7109375" style="241" customWidth="1"/>
    <col min="3082" max="3328" width="9.140625" style="241"/>
    <col min="3329" max="3332" width="12.7109375" style="241" customWidth="1"/>
    <col min="3333" max="3333" width="25" style="241" customWidth="1"/>
    <col min="3334" max="3334" width="25.5703125" style="241" customWidth="1"/>
    <col min="3335" max="3337" width="12.7109375" style="241" customWidth="1"/>
    <col min="3338" max="3584" width="9.140625" style="241"/>
    <col min="3585" max="3588" width="12.7109375" style="241" customWidth="1"/>
    <col min="3589" max="3589" width="25" style="241" customWidth="1"/>
    <col min="3590" max="3590" width="25.5703125" style="241" customWidth="1"/>
    <col min="3591" max="3593" width="12.7109375" style="241" customWidth="1"/>
    <col min="3594" max="3840" width="9.140625" style="241"/>
    <col min="3841" max="3844" width="12.7109375" style="241" customWidth="1"/>
    <col min="3845" max="3845" width="25" style="241" customWidth="1"/>
    <col min="3846" max="3846" width="25.5703125" style="241" customWidth="1"/>
    <col min="3847" max="3849" width="12.7109375" style="241" customWidth="1"/>
    <col min="3850" max="4096" width="9.140625" style="241"/>
    <col min="4097" max="4100" width="12.7109375" style="241" customWidth="1"/>
    <col min="4101" max="4101" width="25" style="241" customWidth="1"/>
    <col min="4102" max="4102" width="25.5703125" style="241" customWidth="1"/>
    <col min="4103" max="4105" width="12.7109375" style="241" customWidth="1"/>
    <col min="4106" max="4352" width="9.140625" style="241"/>
    <col min="4353" max="4356" width="12.7109375" style="241" customWidth="1"/>
    <col min="4357" max="4357" width="25" style="241" customWidth="1"/>
    <col min="4358" max="4358" width="25.5703125" style="241" customWidth="1"/>
    <col min="4359" max="4361" width="12.7109375" style="241" customWidth="1"/>
    <col min="4362" max="4608" width="9.140625" style="241"/>
    <col min="4609" max="4612" width="12.7109375" style="241" customWidth="1"/>
    <col min="4613" max="4613" width="25" style="241" customWidth="1"/>
    <col min="4614" max="4614" width="25.5703125" style="241" customWidth="1"/>
    <col min="4615" max="4617" width="12.7109375" style="241" customWidth="1"/>
    <col min="4618" max="4864" width="9.140625" style="241"/>
    <col min="4865" max="4868" width="12.7109375" style="241" customWidth="1"/>
    <col min="4869" max="4869" width="25" style="241" customWidth="1"/>
    <col min="4870" max="4870" width="25.5703125" style="241" customWidth="1"/>
    <col min="4871" max="4873" width="12.7109375" style="241" customWidth="1"/>
    <col min="4874" max="5120" width="9.140625" style="241"/>
    <col min="5121" max="5124" width="12.7109375" style="241" customWidth="1"/>
    <col min="5125" max="5125" width="25" style="241" customWidth="1"/>
    <col min="5126" max="5126" width="25.5703125" style="241" customWidth="1"/>
    <col min="5127" max="5129" width="12.7109375" style="241" customWidth="1"/>
    <col min="5130" max="5376" width="9.140625" style="241"/>
    <col min="5377" max="5380" width="12.7109375" style="241" customWidth="1"/>
    <col min="5381" max="5381" width="25" style="241" customWidth="1"/>
    <col min="5382" max="5382" width="25.5703125" style="241" customWidth="1"/>
    <col min="5383" max="5385" width="12.7109375" style="241" customWidth="1"/>
    <col min="5386" max="5632" width="9.140625" style="241"/>
    <col min="5633" max="5636" width="12.7109375" style="241" customWidth="1"/>
    <col min="5637" max="5637" width="25" style="241" customWidth="1"/>
    <col min="5638" max="5638" width="25.5703125" style="241" customWidth="1"/>
    <col min="5639" max="5641" width="12.7109375" style="241" customWidth="1"/>
    <col min="5642" max="5888" width="9.140625" style="241"/>
    <col min="5889" max="5892" width="12.7109375" style="241" customWidth="1"/>
    <col min="5893" max="5893" width="25" style="241" customWidth="1"/>
    <col min="5894" max="5894" width="25.5703125" style="241" customWidth="1"/>
    <col min="5895" max="5897" width="12.7109375" style="241" customWidth="1"/>
    <col min="5898" max="6144" width="9.140625" style="241"/>
    <col min="6145" max="6148" width="12.7109375" style="241" customWidth="1"/>
    <col min="6149" max="6149" width="25" style="241" customWidth="1"/>
    <col min="6150" max="6150" width="25.5703125" style="241" customWidth="1"/>
    <col min="6151" max="6153" width="12.7109375" style="241" customWidth="1"/>
    <col min="6154" max="6400" width="9.140625" style="241"/>
    <col min="6401" max="6404" width="12.7109375" style="241" customWidth="1"/>
    <col min="6405" max="6405" width="25" style="241" customWidth="1"/>
    <col min="6406" max="6406" width="25.5703125" style="241" customWidth="1"/>
    <col min="6407" max="6409" width="12.7109375" style="241" customWidth="1"/>
    <col min="6410" max="6656" width="9.140625" style="241"/>
    <col min="6657" max="6660" width="12.7109375" style="241" customWidth="1"/>
    <col min="6661" max="6661" width="25" style="241" customWidth="1"/>
    <col min="6662" max="6662" width="25.5703125" style="241" customWidth="1"/>
    <col min="6663" max="6665" width="12.7109375" style="241" customWidth="1"/>
    <col min="6666" max="6912" width="9.140625" style="241"/>
    <col min="6913" max="6916" width="12.7109375" style="241" customWidth="1"/>
    <col min="6917" max="6917" width="25" style="241" customWidth="1"/>
    <col min="6918" max="6918" width="25.5703125" style="241" customWidth="1"/>
    <col min="6919" max="6921" width="12.7109375" style="241" customWidth="1"/>
    <col min="6922" max="7168" width="9.140625" style="241"/>
    <col min="7169" max="7172" width="12.7109375" style="241" customWidth="1"/>
    <col min="7173" max="7173" width="25" style="241" customWidth="1"/>
    <col min="7174" max="7174" width="25.5703125" style="241" customWidth="1"/>
    <col min="7175" max="7177" width="12.7109375" style="241" customWidth="1"/>
    <col min="7178" max="7424" width="9.140625" style="241"/>
    <col min="7425" max="7428" width="12.7109375" style="241" customWidth="1"/>
    <col min="7429" max="7429" width="25" style="241" customWidth="1"/>
    <col min="7430" max="7430" width="25.5703125" style="241" customWidth="1"/>
    <col min="7431" max="7433" width="12.7109375" style="241" customWidth="1"/>
    <col min="7434" max="7680" width="9.140625" style="241"/>
    <col min="7681" max="7684" width="12.7109375" style="241" customWidth="1"/>
    <col min="7685" max="7685" width="25" style="241" customWidth="1"/>
    <col min="7686" max="7686" width="25.5703125" style="241" customWidth="1"/>
    <col min="7687" max="7689" width="12.7109375" style="241" customWidth="1"/>
    <col min="7690" max="7936" width="9.140625" style="241"/>
    <col min="7937" max="7940" width="12.7109375" style="241" customWidth="1"/>
    <col min="7941" max="7941" width="25" style="241" customWidth="1"/>
    <col min="7942" max="7942" width="25.5703125" style="241" customWidth="1"/>
    <col min="7943" max="7945" width="12.7109375" style="241" customWidth="1"/>
    <col min="7946" max="8192" width="9.140625" style="241"/>
    <col min="8193" max="8196" width="12.7109375" style="241" customWidth="1"/>
    <col min="8197" max="8197" width="25" style="241" customWidth="1"/>
    <col min="8198" max="8198" width="25.5703125" style="241" customWidth="1"/>
    <col min="8199" max="8201" width="12.7109375" style="241" customWidth="1"/>
    <col min="8202" max="8448" width="9.140625" style="241"/>
    <col min="8449" max="8452" width="12.7109375" style="241" customWidth="1"/>
    <col min="8453" max="8453" width="25" style="241" customWidth="1"/>
    <col min="8454" max="8454" width="25.5703125" style="241" customWidth="1"/>
    <col min="8455" max="8457" width="12.7109375" style="241" customWidth="1"/>
    <col min="8458" max="8704" width="9.140625" style="241"/>
    <col min="8705" max="8708" width="12.7109375" style="241" customWidth="1"/>
    <col min="8709" max="8709" width="25" style="241" customWidth="1"/>
    <col min="8710" max="8710" width="25.5703125" style="241" customWidth="1"/>
    <col min="8711" max="8713" width="12.7109375" style="241" customWidth="1"/>
    <col min="8714" max="8960" width="9.140625" style="241"/>
    <col min="8961" max="8964" width="12.7109375" style="241" customWidth="1"/>
    <col min="8965" max="8965" width="25" style="241" customWidth="1"/>
    <col min="8966" max="8966" width="25.5703125" style="241" customWidth="1"/>
    <col min="8967" max="8969" width="12.7109375" style="241" customWidth="1"/>
    <col min="8970" max="9216" width="9.140625" style="241"/>
    <col min="9217" max="9220" width="12.7109375" style="241" customWidth="1"/>
    <col min="9221" max="9221" width="25" style="241" customWidth="1"/>
    <col min="9222" max="9222" width="25.5703125" style="241" customWidth="1"/>
    <col min="9223" max="9225" width="12.7109375" style="241" customWidth="1"/>
    <col min="9226" max="9472" width="9.140625" style="241"/>
    <col min="9473" max="9476" width="12.7109375" style="241" customWidth="1"/>
    <col min="9477" max="9477" width="25" style="241" customWidth="1"/>
    <col min="9478" max="9478" width="25.5703125" style="241" customWidth="1"/>
    <col min="9479" max="9481" width="12.7109375" style="241" customWidth="1"/>
    <col min="9482" max="9728" width="9.140625" style="241"/>
    <col min="9729" max="9732" width="12.7109375" style="241" customWidth="1"/>
    <col min="9733" max="9733" width="25" style="241" customWidth="1"/>
    <col min="9734" max="9734" width="25.5703125" style="241" customWidth="1"/>
    <col min="9735" max="9737" width="12.7109375" style="241" customWidth="1"/>
    <col min="9738" max="9984" width="9.140625" style="241"/>
    <col min="9985" max="9988" width="12.7109375" style="241" customWidth="1"/>
    <col min="9989" max="9989" width="25" style="241" customWidth="1"/>
    <col min="9990" max="9990" width="25.5703125" style="241" customWidth="1"/>
    <col min="9991" max="9993" width="12.7109375" style="241" customWidth="1"/>
    <col min="9994" max="10240" width="9.140625" style="241"/>
    <col min="10241" max="10244" width="12.7109375" style="241" customWidth="1"/>
    <col min="10245" max="10245" width="25" style="241" customWidth="1"/>
    <col min="10246" max="10246" width="25.5703125" style="241" customWidth="1"/>
    <col min="10247" max="10249" width="12.7109375" style="241" customWidth="1"/>
    <col min="10250" max="10496" width="9.140625" style="241"/>
    <col min="10497" max="10500" width="12.7109375" style="241" customWidth="1"/>
    <col min="10501" max="10501" width="25" style="241" customWidth="1"/>
    <col min="10502" max="10502" width="25.5703125" style="241" customWidth="1"/>
    <col min="10503" max="10505" width="12.7109375" style="241" customWidth="1"/>
    <col min="10506" max="10752" width="9.140625" style="241"/>
    <col min="10753" max="10756" width="12.7109375" style="241" customWidth="1"/>
    <col min="10757" max="10757" width="25" style="241" customWidth="1"/>
    <col min="10758" max="10758" width="25.5703125" style="241" customWidth="1"/>
    <col min="10759" max="10761" width="12.7109375" style="241" customWidth="1"/>
    <col min="10762" max="11008" width="9.140625" style="241"/>
    <col min="11009" max="11012" width="12.7109375" style="241" customWidth="1"/>
    <col min="11013" max="11013" width="25" style="241" customWidth="1"/>
    <col min="11014" max="11014" width="25.5703125" style="241" customWidth="1"/>
    <col min="11015" max="11017" width="12.7109375" style="241" customWidth="1"/>
    <col min="11018" max="11264" width="9.140625" style="241"/>
    <col min="11265" max="11268" width="12.7109375" style="241" customWidth="1"/>
    <col min="11269" max="11269" width="25" style="241" customWidth="1"/>
    <col min="11270" max="11270" width="25.5703125" style="241" customWidth="1"/>
    <col min="11271" max="11273" width="12.7109375" style="241" customWidth="1"/>
    <col min="11274" max="11520" width="9.140625" style="241"/>
    <col min="11521" max="11524" width="12.7109375" style="241" customWidth="1"/>
    <col min="11525" max="11525" width="25" style="241" customWidth="1"/>
    <col min="11526" max="11526" width="25.5703125" style="241" customWidth="1"/>
    <col min="11527" max="11529" width="12.7109375" style="241" customWidth="1"/>
    <col min="11530" max="11776" width="9.140625" style="241"/>
    <col min="11777" max="11780" width="12.7109375" style="241" customWidth="1"/>
    <col min="11781" max="11781" width="25" style="241" customWidth="1"/>
    <col min="11782" max="11782" width="25.5703125" style="241" customWidth="1"/>
    <col min="11783" max="11785" width="12.7109375" style="241" customWidth="1"/>
    <col min="11786" max="12032" width="9.140625" style="241"/>
    <col min="12033" max="12036" width="12.7109375" style="241" customWidth="1"/>
    <col min="12037" max="12037" width="25" style="241" customWidth="1"/>
    <col min="12038" max="12038" width="25.5703125" style="241" customWidth="1"/>
    <col min="12039" max="12041" width="12.7109375" style="241" customWidth="1"/>
    <col min="12042" max="12288" width="9.140625" style="241"/>
    <col min="12289" max="12292" width="12.7109375" style="241" customWidth="1"/>
    <col min="12293" max="12293" width="25" style="241" customWidth="1"/>
    <col min="12294" max="12294" width="25.5703125" style="241" customWidth="1"/>
    <col min="12295" max="12297" width="12.7109375" style="241" customWidth="1"/>
    <col min="12298" max="12544" width="9.140625" style="241"/>
    <col min="12545" max="12548" width="12.7109375" style="241" customWidth="1"/>
    <col min="12549" max="12549" width="25" style="241" customWidth="1"/>
    <col min="12550" max="12550" width="25.5703125" style="241" customWidth="1"/>
    <col min="12551" max="12553" width="12.7109375" style="241" customWidth="1"/>
    <col min="12554" max="12800" width="9.140625" style="241"/>
    <col min="12801" max="12804" width="12.7109375" style="241" customWidth="1"/>
    <col min="12805" max="12805" width="25" style="241" customWidth="1"/>
    <col min="12806" max="12806" width="25.5703125" style="241" customWidth="1"/>
    <col min="12807" max="12809" width="12.7109375" style="241" customWidth="1"/>
    <col min="12810" max="13056" width="9.140625" style="241"/>
    <col min="13057" max="13060" width="12.7109375" style="241" customWidth="1"/>
    <col min="13061" max="13061" width="25" style="241" customWidth="1"/>
    <col min="13062" max="13062" width="25.5703125" style="241" customWidth="1"/>
    <col min="13063" max="13065" width="12.7109375" style="241" customWidth="1"/>
    <col min="13066" max="13312" width="9.140625" style="241"/>
    <col min="13313" max="13316" width="12.7109375" style="241" customWidth="1"/>
    <col min="13317" max="13317" width="25" style="241" customWidth="1"/>
    <col min="13318" max="13318" width="25.5703125" style="241" customWidth="1"/>
    <col min="13319" max="13321" width="12.7109375" style="241" customWidth="1"/>
    <col min="13322" max="13568" width="9.140625" style="241"/>
    <col min="13569" max="13572" width="12.7109375" style="241" customWidth="1"/>
    <col min="13573" max="13573" width="25" style="241" customWidth="1"/>
    <col min="13574" max="13574" width="25.5703125" style="241" customWidth="1"/>
    <col min="13575" max="13577" width="12.7109375" style="241" customWidth="1"/>
    <col min="13578" max="13824" width="9.140625" style="241"/>
    <col min="13825" max="13828" width="12.7109375" style="241" customWidth="1"/>
    <col min="13829" max="13829" width="25" style="241" customWidth="1"/>
    <col min="13830" max="13830" width="25.5703125" style="241" customWidth="1"/>
    <col min="13831" max="13833" width="12.7109375" style="241" customWidth="1"/>
    <col min="13834" max="14080" width="9.140625" style="241"/>
    <col min="14081" max="14084" width="12.7109375" style="241" customWidth="1"/>
    <col min="14085" max="14085" width="25" style="241" customWidth="1"/>
    <col min="14086" max="14086" width="25.5703125" style="241" customWidth="1"/>
    <col min="14087" max="14089" width="12.7109375" style="241" customWidth="1"/>
    <col min="14090" max="14336" width="9.140625" style="241"/>
    <col min="14337" max="14340" width="12.7109375" style="241" customWidth="1"/>
    <col min="14341" max="14341" width="25" style="241" customWidth="1"/>
    <col min="14342" max="14342" width="25.5703125" style="241" customWidth="1"/>
    <col min="14343" max="14345" width="12.7109375" style="241" customWidth="1"/>
    <col min="14346" max="14592" width="9.140625" style="241"/>
    <col min="14593" max="14596" width="12.7109375" style="241" customWidth="1"/>
    <col min="14597" max="14597" width="25" style="241" customWidth="1"/>
    <col min="14598" max="14598" width="25.5703125" style="241" customWidth="1"/>
    <col min="14599" max="14601" width="12.7109375" style="241" customWidth="1"/>
    <col min="14602" max="14848" width="9.140625" style="241"/>
    <col min="14849" max="14852" width="12.7109375" style="241" customWidth="1"/>
    <col min="14853" max="14853" width="25" style="241" customWidth="1"/>
    <col min="14854" max="14854" width="25.5703125" style="241" customWidth="1"/>
    <col min="14855" max="14857" width="12.7109375" style="241" customWidth="1"/>
    <col min="14858" max="15104" width="9.140625" style="241"/>
    <col min="15105" max="15108" width="12.7109375" style="241" customWidth="1"/>
    <col min="15109" max="15109" width="25" style="241" customWidth="1"/>
    <col min="15110" max="15110" width="25.5703125" style="241" customWidth="1"/>
    <col min="15111" max="15113" width="12.7109375" style="241" customWidth="1"/>
    <col min="15114" max="15360" width="9.140625" style="241"/>
    <col min="15361" max="15364" width="12.7109375" style="241" customWidth="1"/>
    <col min="15365" max="15365" width="25" style="241" customWidth="1"/>
    <col min="15366" max="15366" width="25.5703125" style="241" customWidth="1"/>
    <col min="15367" max="15369" width="12.7109375" style="241" customWidth="1"/>
    <col min="15370" max="15616" width="9.140625" style="241"/>
    <col min="15617" max="15620" width="12.7109375" style="241" customWidth="1"/>
    <col min="15621" max="15621" width="25" style="241" customWidth="1"/>
    <col min="15622" max="15622" width="25.5703125" style="241" customWidth="1"/>
    <col min="15623" max="15625" width="12.7109375" style="241" customWidth="1"/>
    <col min="15626" max="15872" width="9.140625" style="241"/>
    <col min="15873" max="15876" width="12.7109375" style="241" customWidth="1"/>
    <col min="15877" max="15877" width="25" style="241" customWidth="1"/>
    <col min="15878" max="15878" width="25.5703125" style="241" customWidth="1"/>
    <col min="15879" max="15881" width="12.7109375" style="241" customWidth="1"/>
    <col min="15882" max="16128" width="9.140625" style="241"/>
    <col min="16129" max="16132" width="12.7109375" style="241" customWidth="1"/>
    <col min="16133" max="16133" width="25" style="241" customWidth="1"/>
    <col min="16134" max="16134" width="25.5703125" style="241" customWidth="1"/>
    <col min="16135" max="16137" width="12.7109375" style="241" customWidth="1"/>
    <col min="16138" max="16384" width="9.140625" style="241"/>
  </cols>
  <sheetData>
    <row r="2" spans="1:8" ht="15.75" thickBot="1"/>
    <row r="3" spans="1:8" ht="45.75" thickBot="1">
      <c r="A3" s="242" t="s">
        <v>154</v>
      </c>
      <c r="B3" s="243" t="s">
        <v>155</v>
      </c>
      <c r="C3" s="243" t="s">
        <v>156</v>
      </c>
      <c r="D3" s="243" t="s">
        <v>157</v>
      </c>
      <c r="E3" s="243" t="s">
        <v>158</v>
      </c>
      <c r="F3" s="243" t="s">
        <v>159</v>
      </c>
      <c r="G3" s="243" t="s">
        <v>160</v>
      </c>
      <c r="H3" s="244" t="s">
        <v>161</v>
      </c>
    </row>
    <row r="4" spans="1:8">
      <c r="A4" s="245"/>
      <c r="B4" s="245"/>
      <c r="C4" s="245"/>
      <c r="D4" s="245"/>
      <c r="E4" s="245"/>
      <c r="F4" s="245"/>
      <c r="G4" s="245"/>
      <c r="H4" s="245"/>
    </row>
    <row r="5" spans="1:8">
      <c r="A5" s="246"/>
      <c r="B5" s="246"/>
      <c r="C5" s="246"/>
      <c r="D5" s="246"/>
      <c r="E5" s="246"/>
      <c r="F5" s="246"/>
      <c r="G5" s="246"/>
      <c r="H5" s="246"/>
    </row>
    <row r="6" spans="1:8">
      <c r="A6" s="246"/>
      <c r="B6" s="246"/>
      <c r="C6" s="246"/>
      <c r="D6" s="246"/>
      <c r="E6" s="246"/>
      <c r="F6" s="246"/>
      <c r="G6" s="246"/>
      <c r="H6" s="246"/>
    </row>
    <row r="7" spans="1:8">
      <c r="A7" s="246"/>
      <c r="B7" s="246"/>
      <c r="C7" s="246"/>
      <c r="D7" s="246"/>
      <c r="E7" s="246"/>
      <c r="F7" s="246"/>
      <c r="G7" s="246"/>
      <c r="H7" s="246"/>
    </row>
    <row r="8" spans="1:8">
      <c r="A8" s="246"/>
      <c r="B8" s="246"/>
      <c r="C8" s="246"/>
      <c r="D8" s="246"/>
      <c r="E8" s="246"/>
      <c r="F8" s="246"/>
      <c r="G8" s="246"/>
      <c r="H8" s="246"/>
    </row>
    <row r="9" spans="1:8">
      <c r="A9" s="246"/>
      <c r="B9" s="246"/>
      <c r="C9" s="246"/>
      <c r="D9" s="246"/>
      <c r="E9" s="246"/>
      <c r="F9" s="246"/>
      <c r="G9" s="246"/>
      <c r="H9" s="246"/>
    </row>
    <row r="10" spans="1:8">
      <c r="A10" s="246"/>
      <c r="B10" s="246"/>
      <c r="C10" s="246"/>
      <c r="D10" s="246"/>
      <c r="E10" s="246"/>
      <c r="F10" s="246"/>
      <c r="G10" s="246"/>
      <c r="H10" s="246"/>
    </row>
    <row r="11" spans="1:8">
      <c r="A11" s="246"/>
      <c r="B11" s="246"/>
      <c r="C11" s="246"/>
      <c r="D11" s="246"/>
      <c r="E11" s="246"/>
      <c r="F11" s="246"/>
      <c r="G11" s="246"/>
      <c r="H11" s="246"/>
    </row>
    <row r="12" spans="1:8">
      <c r="A12" s="246"/>
      <c r="B12" s="246"/>
      <c r="C12" s="246"/>
      <c r="D12" s="246"/>
      <c r="E12" s="246"/>
      <c r="F12" s="246"/>
      <c r="G12" s="246"/>
      <c r="H12" s="246"/>
    </row>
    <row r="13" spans="1:8">
      <c r="A13" s="246"/>
      <c r="B13" s="246"/>
      <c r="C13" s="246"/>
      <c r="D13" s="246"/>
      <c r="E13" s="246"/>
      <c r="F13" s="246"/>
      <c r="G13" s="246"/>
      <c r="H13" s="246"/>
    </row>
    <row r="14" spans="1:8">
      <c r="A14" s="246"/>
      <c r="B14" s="246"/>
      <c r="C14" s="246"/>
      <c r="D14" s="246"/>
      <c r="E14" s="246"/>
      <c r="F14" s="246"/>
      <c r="G14" s="246"/>
      <c r="H14" s="246"/>
    </row>
    <row r="15" spans="1:8">
      <c r="A15" s="246"/>
      <c r="B15" s="246"/>
      <c r="C15" s="246"/>
      <c r="D15" s="246"/>
      <c r="E15" s="246"/>
      <c r="F15" s="246"/>
      <c r="G15" s="246"/>
      <c r="H15" s="246"/>
    </row>
    <row r="16" spans="1:8">
      <c r="A16" s="246"/>
      <c r="B16" s="246"/>
      <c r="C16" s="246"/>
      <c r="D16" s="246"/>
      <c r="E16" s="246"/>
      <c r="F16" s="246"/>
      <c r="G16" s="246"/>
      <c r="H16" s="246"/>
    </row>
    <row r="17" spans="1:8">
      <c r="A17" s="246"/>
      <c r="B17" s="246"/>
      <c r="C17" s="246"/>
      <c r="D17" s="246"/>
      <c r="E17" s="246"/>
      <c r="F17" s="246"/>
      <c r="G17" s="246"/>
      <c r="H17" s="246"/>
    </row>
    <row r="18" spans="1:8">
      <c r="A18" s="246"/>
      <c r="B18" s="246"/>
      <c r="C18" s="246"/>
      <c r="D18" s="246"/>
      <c r="E18" s="246"/>
      <c r="F18" s="246"/>
      <c r="G18" s="246"/>
      <c r="H18" s="246"/>
    </row>
    <row r="19" spans="1:8">
      <c r="A19" s="246"/>
      <c r="B19" s="246"/>
      <c r="C19" s="246"/>
      <c r="D19" s="246"/>
      <c r="E19" s="246"/>
      <c r="F19" s="246"/>
      <c r="G19" s="246"/>
      <c r="H19" s="246"/>
    </row>
    <row r="20" spans="1:8">
      <c r="A20" s="246"/>
      <c r="B20" s="246"/>
      <c r="C20" s="246"/>
      <c r="D20" s="246"/>
      <c r="E20" s="246"/>
      <c r="F20" s="246"/>
      <c r="G20" s="246"/>
      <c r="H20" s="246"/>
    </row>
    <row r="21" spans="1:8">
      <c r="A21" s="246"/>
      <c r="B21" s="246"/>
      <c r="C21" s="246"/>
      <c r="D21" s="246"/>
      <c r="E21" s="246"/>
      <c r="F21" s="246"/>
      <c r="G21" s="246"/>
      <c r="H21" s="246"/>
    </row>
    <row r="22" spans="1:8">
      <c r="A22" s="246"/>
      <c r="B22" s="246"/>
      <c r="C22" s="246"/>
      <c r="D22" s="246"/>
      <c r="E22" s="246"/>
      <c r="F22" s="246"/>
      <c r="G22" s="246"/>
      <c r="H22" s="246"/>
    </row>
    <row r="23" spans="1:8">
      <c r="A23" s="246"/>
      <c r="B23" s="246"/>
      <c r="C23" s="246"/>
      <c r="D23" s="246"/>
      <c r="E23" s="246"/>
      <c r="F23" s="246"/>
      <c r="G23" s="246"/>
      <c r="H23" s="246"/>
    </row>
    <row r="24" spans="1:8">
      <c r="A24" s="246"/>
      <c r="B24" s="246"/>
      <c r="C24" s="246"/>
      <c r="D24" s="246"/>
      <c r="E24" s="246"/>
      <c r="F24" s="246"/>
      <c r="G24" s="246"/>
      <c r="H24" s="246"/>
    </row>
    <row r="25" spans="1:8">
      <c r="A25" s="246"/>
      <c r="B25" s="246"/>
      <c r="C25" s="246"/>
      <c r="D25" s="246"/>
      <c r="E25" s="246"/>
      <c r="F25" s="246"/>
      <c r="G25" s="246"/>
      <c r="H25" s="246"/>
    </row>
    <row r="26" spans="1:8">
      <c r="A26" s="246"/>
      <c r="B26" s="246"/>
      <c r="C26" s="246"/>
      <c r="D26" s="246"/>
      <c r="E26" s="246"/>
      <c r="F26" s="246"/>
      <c r="G26" s="246"/>
      <c r="H26" s="246"/>
    </row>
    <row r="27" spans="1:8">
      <c r="A27" s="246"/>
      <c r="B27" s="246"/>
      <c r="C27" s="246"/>
      <c r="D27" s="246"/>
      <c r="E27" s="246"/>
      <c r="F27" s="246"/>
      <c r="G27" s="246"/>
      <c r="H27" s="246"/>
    </row>
    <row r="28" spans="1:8">
      <c r="A28" s="246"/>
      <c r="B28" s="246"/>
      <c r="C28" s="246"/>
      <c r="D28" s="246"/>
      <c r="E28" s="246"/>
      <c r="F28" s="246"/>
      <c r="G28" s="246"/>
      <c r="H28" s="246"/>
    </row>
    <row r="29" spans="1:8">
      <c r="A29" s="246"/>
      <c r="B29" s="246"/>
      <c r="C29" s="246"/>
      <c r="D29" s="246"/>
      <c r="E29" s="246"/>
      <c r="F29" s="246"/>
      <c r="G29" s="246"/>
      <c r="H29" s="246"/>
    </row>
    <row r="30" spans="1:8">
      <c r="A30" s="246"/>
      <c r="B30" s="246"/>
      <c r="C30" s="246"/>
      <c r="D30" s="246"/>
      <c r="E30" s="246"/>
      <c r="F30" s="246"/>
      <c r="G30" s="246"/>
      <c r="H30" s="246"/>
    </row>
    <row r="31" spans="1:8">
      <c r="A31" s="246"/>
      <c r="B31" s="246"/>
      <c r="C31" s="246"/>
      <c r="D31" s="246"/>
      <c r="E31" s="246"/>
      <c r="F31" s="246"/>
      <c r="G31" s="246"/>
      <c r="H31" s="246"/>
    </row>
  </sheetData>
  <pageMargins left="0.7" right="0.7" top="0.75" bottom="0.75" header="0.3" footer="0.3"/>
  <pageSetup paperSize="9" orientation="landscape" r:id="rId1"/>
  <headerFooter>
    <oddHeader>&amp;LCINEMA NETWORKS&amp;C&amp;"-,Bold"&amp;13Annex II.5 FORECAST FOR 2019 PER CINEMA&amp;RCall for Proposals EACEA/06/2018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5</vt:i4>
      </vt:variant>
      <vt:variant>
        <vt:lpstr>Intervals amb nom</vt:lpstr>
      </vt:variant>
      <vt:variant>
        <vt:i4>5</vt:i4>
      </vt:variant>
    </vt:vector>
  </HeadingPairs>
  <TitlesOfParts>
    <vt:vector size="10" baseType="lpstr">
      <vt:lpstr>Financing plan</vt:lpstr>
      <vt:lpstr>Summary Expenditure budget</vt:lpstr>
      <vt:lpstr>Detailed expenditure budget</vt:lpstr>
      <vt:lpstr>DETAILED ACTIVITIES</vt:lpstr>
      <vt:lpstr>Forecast cost</vt:lpstr>
      <vt:lpstr>'DETAILED ACTIVITIES'!_pg1</vt:lpstr>
      <vt:lpstr>'DETAILED ACTIVITIES'!Àrea_d'impressió</vt:lpstr>
      <vt:lpstr>'Detailed expenditure budget'!Àrea_d'impressió</vt:lpstr>
      <vt:lpstr>'Financing plan'!Àrea_d'impressió</vt:lpstr>
      <vt:lpstr>'Summary Expenditure budget'!Àrea_d'impressió</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brozega</dc:creator>
  <cp:lastModifiedBy>Sol Hernandez, Maria</cp:lastModifiedBy>
  <cp:lastPrinted>2016-03-03T09:27:06Z</cp:lastPrinted>
  <dcterms:created xsi:type="dcterms:W3CDTF">2006-06-21T14:43:36Z</dcterms:created>
  <dcterms:modified xsi:type="dcterms:W3CDTF">2018-03-22T08:56:43Z</dcterms:modified>
</cp:coreProperties>
</file>